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Nada Horvat\Desktop\"/>
    </mc:Choice>
  </mc:AlternateContent>
  <xr:revisionPtr revIDLastSave="0" documentId="8_{8F5A7B07-8B35-4DDA-ABC5-2A0ECA165F0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E327" i="9" s="1"/>
  <c r="F327" i="9"/>
  <c r="H326" i="9"/>
  <c r="G326" i="9"/>
  <c r="F326" i="9"/>
  <c r="H325" i="9"/>
  <c r="E325" i="9" s="1"/>
  <c r="B325" i="9" s="1"/>
  <c r="G325" i="9"/>
  <c r="F325" i="9"/>
  <c r="H324" i="9"/>
  <c r="E324" i="9" s="1"/>
  <c r="B324" i="9" s="1"/>
  <c r="G324" i="9"/>
  <c r="F324" i="9"/>
  <c r="H323" i="9"/>
  <c r="G323" i="9"/>
  <c r="E323" i="9" s="1"/>
  <c r="B323" i="9" s="1"/>
  <c r="F323" i="9"/>
  <c r="H322" i="9"/>
  <c r="G322" i="9"/>
  <c r="E322" i="9" s="1"/>
  <c r="B322" i="9" s="1"/>
  <c r="F322" i="9"/>
  <c r="H321" i="9"/>
  <c r="E321" i="9" s="1"/>
  <c r="G321" i="9"/>
  <c r="F321" i="9"/>
  <c r="B321" i="9"/>
  <c r="H320" i="9"/>
  <c r="G320" i="9"/>
  <c r="E320" i="9" s="1"/>
  <c r="B320" i="9" s="1"/>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G312" i="9"/>
  <c r="F312" i="9"/>
  <c r="H311" i="9"/>
  <c r="G311" i="9"/>
  <c r="E311" i="9" s="1"/>
  <c r="F311" i="9"/>
  <c r="F310" i="9"/>
  <c r="F309" i="9"/>
  <c r="F308" i="9"/>
  <c r="H307" i="9"/>
  <c r="G307" i="9"/>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M290" i="9"/>
  <c r="L290" i="9"/>
  <c r="F290" i="9"/>
  <c r="B290" i="9" s="1"/>
  <c r="E290" i="9"/>
  <c r="M289" i="9"/>
  <c r="L289" i="9"/>
  <c r="E289" i="9"/>
  <c r="M288" i="9"/>
  <c r="F288" i="9" s="1"/>
  <c r="B288" i="9" s="1"/>
  <c r="L288" i="9"/>
  <c r="E288" i="9"/>
  <c r="M287" i="9"/>
  <c r="F287" i="9" s="1"/>
  <c r="L287" i="9"/>
  <c r="E287" i="9"/>
  <c r="M286" i="9"/>
  <c r="F286" i="9" s="1"/>
  <c r="B286" i="9" s="1"/>
  <c r="L286" i="9"/>
  <c r="E286" i="9"/>
  <c r="M285" i="9"/>
  <c r="L285" i="9"/>
  <c r="E285" i="9"/>
  <c r="M284" i="9"/>
  <c r="F284" i="9" s="1"/>
  <c r="B284" i="9" s="1"/>
  <c r="L284" i="9"/>
  <c r="E284" i="9"/>
  <c r="M283" i="9"/>
  <c r="F283" i="9" s="1"/>
  <c r="L283" i="9"/>
  <c r="E283" i="9"/>
  <c r="M282" i="9"/>
  <c r="L282" i="9"/>
  <c r="F282" i="9"/>
  <c r="B282" i="9" s="1"/>
  <c r="E282" i="9"/>
  <c r="M281" i="9"/>
  <c r="L281" i="9"/>
  <c r="E281" i="9"/>
  <c r="M280" i="9"/>
  <c r="F280" i="9" s="1"/>
  <c r="B280" i="9" s="1"/>
  <c r="L280" i="9"/>
  <c r="E280" i="9"/>
  <c r="M279" i="9"/>
  <c r="F279" i="9" s="1"/>
  <c r="L279" i="9"/>
  <c r="E279" i="9"/>
  <c r="M278" i="9"/>
  <c r="F278" i="9" s="1"/>
  <c r="B278" i="9" s="1"/>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L264" i="9"/>
  <c r="E264" i="9"/>
  <c r="B264" i="9"/>
  <c r="M263" i="9"/>
  <c r="L263" i="9"/>
  <c r="E263" i="9"/>
  <c r="M262" i="9"/>
  <c r="F262" i="9" s="1"/>
  <c r="B262" i="9" s="1"/>
  <c r="L262" i="9"/>
  <c r="E262" i="9"/>
  <c r="M261" i="9"/>
  <c r="L261" i="9"/>
  <c r="E261" i="9"/>
  <c r="M260" i="9"/>
  <c r="L260" i="9"/>
  <c r="E260" i="9"/>
  <c r="M259" i="9"/>
  <c r="L259" i="9"/>
  <c r="E259" i="9"/>
  <c r="M258" i="9"/>
  <c r="F258" i="9" s="1"/>
  <c r="B258" i="9" s="1"/>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F249" i="9" s="1"/>
  <c r="E249" i="9"/>
  <c r="M248" i="9"/>
  <c r="L248" i="9"/>
  <c r="E248" i="9"/>
  <c r="M247" i="9"/>
  <c r="L247" i="9"/>
  <c r="E247" i="9"/>
  <c r="M246" i="9"/>
  <c r="F246" i="9" s="1"/>
  <c r="B246" i="9" s="1"/>
  <c r="L246" i="9"/>
  <c r="E246" i="9"/>
  <c r="M245" i="9"/>
  <c r="L245" i="9"/>
  <c r="F245" i="9" s="1"/>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E167" i="9" s="1"/>
  <c r="B167" i="9" s="1"/>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G147" i="9"/>
  <c r="E147" i="9" s="1"/>
  <c r="F147" i="9"/>
  <c r="H146" i="9"/>
  <c r="G146" i="9"/>
  <c r="F146" i="9"/>
  <c r="H145" i="9"/>
  <c r="E145" i="9" s="1"/>
  <c r="B145" i="9" s="1"/>
  <c r="G145" i="9"/>
  <c r="F145" i="9"/>
  <c r="H144" i="9"/>
  <c r="E144" i="9" s="1"/>
  <c r="B144" i="9" s="1"/>
  <c r="G144" i="9"/>
  <c r="F144" i="9"/>
  <c r="H143" i="9"/>
  <c r="G143" i="9"/>
  <c r="E143" i="9" s="1"/>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E128" i="9" s="1"/>
  <c r="B128" i="9" s="1"/>
  <c r="G128" i="9"/>
  <c r="F128" i="9"/>
  <c r="H127" i="9"/>
  <c r="G127" i="9"/>
  <c r="E127" i="9" s="1"/>
  <c r="B127" i="9" s="1"/>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E88" i="9" s="1"/>
  <c r="B88" i="9" s="1"/>
  <c r="G88" i="9"/>
  <c r="F88" i="9"/>
  <c r="H87" i="9"/>
  <c r="G87" i="9"/>
  <c r="F87" i="9"/>
  <c r="H86" i="9"/>
  <c r="G86" i="9"/>
  <c r="E86" i="9" s="1"/>
  <c r="B86" i="9" s="1"/>
  <c r="F86" i="9"/>
  <c r="H85" i="9"/>
  <c r="E85" i="9" s="1"/>
  <c r="B85" i="9" s="1"/>
  <c r="G85" i="9"/>
  <c r="F85" i="9"/>
  <c r="H84" i="9"/>
  <c r="G84" i="9"/>
  <c r="F84" i="9"/>
  <c r="E84" i="9"/>
  <c r="B84" i="9" s="1"/>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E68" i="9"/>
  <c r="B68" i="9" s="1"/>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E59" i="9" s="1"/>
  <c r="B59" i="9" s="1"/>
  <c r="F59" i="9"/>
  <c r="H58" i="9"/>
  <c r="G58" i="9"/>
  <c r="E58" i="9" s="1"/>
  <c r="B58" i="9" s="1"/>
  <c r="F58" i="9"/>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E46" i="9" s="1"/>
  <c r="B46" i="9" s="1"/>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E36" i="9" s="1"/>
  <c r="B36" i="9" s="1"/>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I3" i="9"/>
  <c r="H3" i="9"/>
  <c r="G3" i="9"/>
  <c r="D104" i="8"/>
  <c r="I40" i="3" s="1"/>
  <c r="D97" i="8"/>
  <c r="D92" i="8"/>
  <c r="D87" i="8"/>
  <c r="D82" i="8"/>
  <c r="D77" i="8"/>
  <c r="D72" i="8"/>
  <c r="D67" i="8"/>
  <c r="D62" i="8"/>
  <c r="D57" i="8"/>
  <c r="D51" i="8" s="1"/>
  <c r="D45" i="8" s="1"/>
  <c r="D52" i="8"/>
  <c r="D46" i="8"/>
  <c r="D37" i="8"/>
  <c r="D27" i="8"/>
  <c r="D25" i="8" s="1"/>
  <c r="C1602"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D629" i="4" s="1"/>
  <c r="F629"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F603" i="4"/>
  <c r="E603" i="4"/>
  <c r="D603" i="4"/>
  <c r="F602" i="4"/>
  <c r="F601" i="4"/>
  <c r="F600" i="4"/>
  <c r="F599" i="4"/>
  <c r="F598" i="4"/>
  <c r="E598" i="4"/>
  <c r="D592" i="1" s="1"/>
  <c r="D598" i="4"/>
  <c r="D597" i="4"/>
  <c r="F597" i="4" s="1"/>
  <c r="F596" i="4"/>
  <c r="F595" i="4"/>
  <c r="F594" i="4"/>
  <c r="E594" i="4"/>
  <c r="D594" i="4"/>
  <c r="F593" i="4"/>
  <c r="F592" i="4"/>
  <c r="F591" i="4"/>
  <c r="E591" i="4"/>
  <c r="D585" i="1" s="1"/>
  <c r="D591" i="4"/>
  <c r="F590" i="4"/>
  <c r="F589" i="4"/>
  <c r="E589" i="4"/>
  <c r="D583" i="1" s="1"/>
  <c r="D589" i="4"/>
  <c r="F588" i="4"/>
  <c r="F587" i="4"/>
  <c r="F586" i="4"/>
  <c r="E585" i="4"/>
  <c r="D585" i="4"/>
  <c r="F585" i="4" s="1"/>
  <c r="F583" i="4"/>
  <c r="F582" i="4"/>
  <c r="E581" i="4"/>
  <c r="D581" i="4"/>
  <c r="F581" i="4" s="1"/>
  <c r="F580" i="4"/>
  <c r="F579" i="4"/>
  <c r="F578" i="4"/>
  <c r="E578" i="4"/>
  <c r="D578" i="4"/>
  <c r="F577" i="4"/>
  <c r="F576" i="4"/>
  <c r="F575" i="4"/>
  <c r="E575" i="4"/>
  <c r="D569" i="1" s="1"/>
  <c r="D575" i="4"/>
  <c r="F574" i="4"/>
  <c r="F573" i="4"/>
  <c r="E572" i="4"/>
  <c r="D566" i="1" s="1"/>
  <c r="D572" i="4"/>
  <c r="F570" i="4"/>
  <c r="F569" i="4"/>
  <c r="F568" i="4"/>
  <c r="F567" i="4"/>
  <c r="F566" i="4"/>
  <c r="F565" i="4"/>
  <c r="F564" i="4"/>
  <c r="F563" i="4"/>
  <c r="F562" i="4"/>
  <c r="E562" i="4"/>
  <c r="D562" i="4"/>
  <c r="F561" i="4"/>
  <c r="F560" i="4"/>
  <c r="F559" i="4"/>
  <c r="F558" i="4"/>
  <c r="E557" i="4"/>
  <c r="D551" i="1" s="1"/>
  <c r="H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74" i="1" s="1"/>
  <c r="D480" i="4"/>
  <c r="D479" i="4"/>
  <c r="F479" i="4" s="1"/>
  <c r="F478" i="4"/>
  <c r="F477" i="4"/>
  <c r="F476" i="4"/>
  <c r="E476" i="4"/>
  <c r="D476" i="4"/>
  <c r="F475" i="4"/>
  <c r="F474" i="4"/>
  <c r="F473" i="4"/>
  <c r="E473" i="4"/>
  <c r="D467" i="1" s="1"/>
  <c r="D473" i="4"/>
  <c r="F472" i="4"/>
  <c r="F471" i="4"/>
  <c r="E470" i="4"/>
  <c r="D464" i="1" s="1"/>
  <c r="D470" i="4"/>
  <c r="F470" i="4" s="1"/>
  <c r="F469" i="4"/>
  <c r="F468" i="4"/>
  <c r="E467" i="4"/>
  <c r="D461" i="1" s="1"/>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34" i="1" s="1"/>
  <c r="D440" i="4"/>
  <c r="F439" i="4"/>
  <c r="F438" i="4"/>
  <c r="F437" i="4"/>
  <c r="E437" i="4"/>
  <c r="D431" i="1" s="1"/>
  <c r="D437" i="4"/>
  <c r="F436" i="4"/>
  <c r="F435" i="4"/>
  <c r="F434" i="4"/>
  <c r="F433" i="4"/>
  <c r="F432" i="4"/>
  <c r="E432" i="4"/>
  <c r="D426" i="1" s="1"/>
  <c r="D432" i="4"/>
  <c r="D431" i="4"/>
  <c r="F431" i="4" s="1"/>
  <c r="F428" i="4"/>
  <c r="E428" i="4"/>
  <c r="D423" i="1" s="1"/>
  <c r="D428" i="4"/>
  <c r="F427" i="4"/>
  <c r="E427" i="4"/>
  <c r="D427" i="4"/>
  <c r="E426" i="4"/>
  <c r="D426" i="4"/>
  <c r="F421" i="4"/>
  <c r="F420" i="4"/>
  <c r="F419" i="4"/>
  <c r="F416" i="4"/>
  <c r="F415" i="4"/>
  <c r="F414" i="4"/>
  <c r="F413" i="4"/>
  <c r="E412" i="4"/>
  <c r="D412" i="4"/>
  <c r="F412" i="4" s="1"/>
  <c r="F411" i="4"/>
  <c r="E410" i="4"/>
  <c r="D405" i="1" s="1"/>
  <c r="D410" i="4"/>
  <c r="F410" i="4" s="1"/>
  <c r="F409" i="4"/>
  <c r="F408" i="4"/>
  <c r="F407" i="4"/>
  <c r="E407" i="4"/>
  <c r="D407" i="4"/>
  <c r="E406" i="4"/>
  <c r="D401" i="1"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57" i="1" s="1"/>
  <c r="G357" i="1" s="1"/>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4" i="1" s="1"/>
  <c r="H274" i="1" s="1"/>
  <c r="D278" i="4"/>
  <c r="F278" i="4" s="1"/>
  <c r="F277" i="4"/>
  <c r="F276" i="4"/>
  <c r="F275" i="4"/>
  <c r="E274" i="4"/>
  <c r="F274" i="4" s="1"/>
  <c r="D274" i="4"/>
  <c r="D273" i="4"/>
  <c r="F272" i="4"/>
  <c r="F271" i="4"/>
  <c r="F270" i="4"/>
  <c r="E269" i="4"/>
  <c r="D269" i="4"/>
  <c r="F268" i="4"/>
  <c r="F267" i="4"/>
  <c r="F266" i="4"/>
  <c r="F265" i="4"/>
  <c r="F264" i="4"/>
  <c r="F263" i="4"/>
  <c r="E263" i="4"/>
  <c r="D263" i="4"/>
  <c r="D262" i="4" s="1"/>
  <c r="F261" i="4"/>
  <c r="F260" i="4"/>
  <c r="F259" i="4"/>
  <c r="F258" i="4"/>
  <c r="E257" i="4"/>
  <c r="D253" i="1" s="1"/>
  <c r="H253" i="1" s="1"/>
  <c r="D257" i="4"/>
  <c r="F257" i="4" s="1"/>
  <c r="F256" i="4"/>
  <c r="F255" i="4"/>
  <c r="F254" i="4"/>
  <c r="E254" i="4"/>
  <c r="D254" i="4"/>
  <c r="F253" i="4"/>
  <c r="F252" i="4"/>
  <c r="F251" i="4"/>
  <c r="E250" i="4"/>
  <c r="D246" i="1" s="1"/>
  <c r="H246" i="1" s="1"/>
  <c r="D250" i="4"/>
  <c r="F249" i="4"/>
  <c r="F248" i="4"/>
  <c r="F247" i="4"/>
  <c r="F246" i="4"/>
  <c r="E246" i="4"/>
  <c r="D242" i="1" s="1"/>
  <c r="H242" i="1" s="1"/>
  <c r="D246" i="4"/>
  <c r="F245" i="4"/>
  <c r="F244" i="4"/>
  <c r="F243" i="4"/>
  <c r="E242" i="4"/>
  <c r="D242" i="4"/>
  <c r="F242" i="4" s="1"/>
  <c r="F241" i="4"/>
  <c r="F240" i="4"/>
  <c r="F239" i="4"/>
  <c r="F238" i="4"/>
  <c r="F237" i="4"/>
  <c r="E237" i="4"/>
  <c r="D233" i="1" s="1"/>
  <c r="H233" i="1" s="1"/>
  <c r="D237" i="4"/>
  <c r="F236" i="4"/>
  <c r="F235" i="4"/>
  <c r="E234" i="4"/>
  <c r="D230" i="1" s="1"/>
  <c r="H230" i="1" s="1"/>
  <c r="D234" i="4"/>
  <c r="F234" i="4" s="1"/>
  <c r="F233" i="4"/>
  <c r="F232" i="4"/>
  <c r="E231" i="4"/>
  <c r="D231" i="4"/>
  <c r="F231" i="4" s="1"/>
  <c r="F229" i="4"/>
  <c r="F228" i="4"/>
  <c r="F227" i="4"/>
  <c r="F226" i="4"/>
  <c r="E225" i="4"/>
  <c r="F225" i="4" s="1"/>
  <c r="D225" i="4"/>
  <c r="F224" i="4"/>
  <c r="F223" i="4"/>
  <c r="E222" i="4"/>
  <c r="E221" i="4" s="1"/>
  <c r="D217" i="1" s="1"/>
  <c r="D222" i="4"/>
  <c r="F220" i="4"/>
  <c r="F219" i="4"/>
  <c r="F218" i="4"/>
  <c r="F217" i="4"/>
  <c r="E216" i="4"/>
  <c r="F216" i="4" s="1"/>
  <c r="D216" i="4"/>
  <c r="F215" i="4"/>
  <c r="F214" i="4"/>
  <c r="F213" i="4"/>
  <c r="F212" i="4"/>
  <c r="F211" i="4"/>
  <c r="F210" i="4"/>
  <c r="F209" i="4"/>
  <c r="E208" i="4"/>
  <c r="D208" i="4"/>
  <c r="F208" i="4" s="1"/>
  <c r="F207" i="4"/>
  <c r="F206" i="4"/>
  <c r="F205" i="4"/>
  <c r="F204" i="4"/>
  <c r="F203" i="4"/>
  <c r="E203" i="4"/>
  <c r="D199" i="1" s="1"/>
  <c r="D203" i="4"/>
  <c r="D202"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H161" i="1" s="1"/>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F135" i="4"/>
  <c r="E135" i="4"/>
  <c r="E134" i="4" s="1"/>
  <c r="D130" i="1" s="1"/>
  <c r="D135" i="4"/>
  <c r="D134" i="4" s="1"/>
  <c r="F134" i="4" s="1"/>
  <c r="F133" i="4"/>
  <c r="F132" i="4"/>
  <c r="F131" i="4"/>
  <c r="F130" i="4"/>
  <c r="E129" i="4"/>
  <c r="D129" i="4"/>
  <c r="F129" i="4" s="1"/>
  <c r="F128" i="4"/>
  <c r="F127" i="4"/>
  <c r="F126" i="4"/>
  <c r="E126" i="4"/>
  <c r="D126" i="4"/>
  <c r="D125" i="4"/>
  <c r="F125" i="4" s="1"/>
  <c r="F124" i="4"/>
  <c r="F123" i="4"/>
  <c r="F122" i="4"/>
  <c r="F121" i="4"/>
  <c r="E120" i="4"/>
  <c r="D116" i="1" s="1"/>
  <c r="H116" i="1" s="1"/>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H79" i="1" s="1"/>
  <c r="D83" i="4"/>
  <c r="F81" i="4"/>
  <c r="F80" i="4"/>
  <c r="F79" i="4"/>
  <c r="F78" i="4"/>
  <c r="F77" i="4"/>
  <c r="E77" i="4"/>
  <c r="D77" i="4"/>
  <c r="F76" i="4"/>
  <c r="F75" i="4"/>
  <c r="E74" i="4"/>
  <c r="D70" i="1" s="1"/>
  <c r="H70" i="1" s="1"/>
  <c r="D74" i="4"/>
  <c r="F74" i="4" s="1"/>
  <c r="F73" i="4"/>
  <c r="F72" i="4"/>
  <c r="E71" i="4"/>
  <c r="D71" i="4"/>
  <c r="F71" i="4" s="1"/>
  <c r="F70" i="4"/>
  <c r="F69" i="4"/>
  <c r="F68" i="4"/>
  <c r="E68" i="4"/>
  <c r="D68" i="4"/>
  <c r="F67" i="4"/>
  <c r="F66" i="4"/>
  <c r="F65" i="4"/>
  <c r="E64" i="4"/>
  <c r="D60" i="1" s="1"/>
  <c r="D64" i="4"/>
  <c r="F64" i="4" s="1"/>
  <c r="F63" i="4"/>
  <c r="F62" i="4"/>
  <c r="E61" i="4"/>
  <c r="D61" i="4"/>
  <c r="F60" i="4"/>
  <c r="F59" i="4"/>
  <c r="E58" i="4"/>
  <c r="F58" i="4" s="1"/>
  <c r="D58" i="4"/>
  <c r="F57" i="4"/>
  <c r="F56" i="4"/>
  <c r="F55" i="4"/>
  <c r="F54" i="4"/>
  <c r="E53" i="4"/>
  <c r="D53" i="4"/>
  <c r="F53" i="4" s="1"/>
  <c r="F52" i="4"/>
  <c r="F51" i="4"/>
  <c r="F50" i="4"/>
  <c r="E50" i="4"/>
  <c r="D50" i="4"/>
  <c r="F48" i="4"/>
  <c r="F47" i="4"/>
  <c r="F46" i="4"/>
  <c r="F45" i="4"/>
  <c r="E44" i="4"/>
  <c r="D44" i="4"/>
  <c r="F44" i="4" s="1"/>
  <c r="E43" i="4"/>
  <c r="D39" i="1" s="1"/>
  <c r="F42" i="4"/>
  <c r="F41" i="4"/>
  <c r="F40" i="4"/>
  <c r="E39" i="4"/>
  <c r="D35" i="1" s="1"/>
  <c r="H35" i="1" s="1"/>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H4" i="1" s="1"/>
  <c r="D8" i="4"/>
  <c r="F8" i="4" s="1"/>
  <c r="D7" i="4"/>
  <c r="G40" i="3"/>
  <c r="B40" i="3"/>
  <c r="I39"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H27" i="3"/>
  <c r="G27" i="3"/>
  <c r="B27" i="3"/>
  <c r="I26" i="3"/>
  <c r="H26" i="3"/>
  <c r="G26" i="3"/>
  <c r="B26" i="3"/>
  <c r="I24" i="3"/>
  <c r="G24" i="3"/>
  <c r="B24" i="3"/>
  <c r="G23" i="3"/>
  <c r="B23" i="3"/>
  <c r="G22" i="3"/>
  <c r="B22" i="3"/>
  <c r="I21" i="3"/>
  <c r="H21" i="3"/>
  <c r="G21" i="3"/>
  <c r="B21" i="3"/>
  <c r="G19" i="3"/>
  <c r="B19" i="3"/>
  <c r="G18" i="3"/>
  <c r="B18" i="3"/>
  <c r="G17" i="3"/>
  <c r="B17" i="3"/>
  <c r="G16" i="3"/>
  <c r="B16" i="3"/>
  <c r="H10" i="3" a="1"/>
  <c r="H10" i="3" s="1"/>
  <c r="L3" i="9" s="1"/>
  <c r="H1686" i="1"/>
  <c r="G1686" i="1"/>
  <c r="C1686" i="1"/>
  <c r="G1685" i="1"/>
  <c r="C1685" i="1"/>
  <c r="H1685" i="1" s="1"/>
  <c r="C1684" i="1"/>
  <c r="H1684" i="1" s="1"/>
  <c r="C1683" i="1"/>
  <c r="G1683" i="1" s="1"/>
  <c r="H1682" i="1"/>
  <c r="G1682" i="1"/>
  <c r="C1682" i="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H1671" i="1"/>
  <c r="C1671" i="1"/>
  <c r="G1671" i="1" s="1"/>
  <c r="H1670" i="1"/>
  <c r="G1670" i="1"/>
  <c r="C1670" i="1"/>
  <c r="G1669" i="1"/>
  <c r="C1669" i="1"/>
  <c r="H1669"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H1639" i="1"/>
  <c r="C1639" i="1"/>
  <c r="G1639" i="1" s="1"/>
  <c r="H1638" i="1"/>
  <c r="G1638" i="1"/>
  <c r="C1638" i="1"/>
  <c r="G1637" i="1"/>
  <c r="C1637" i="1"/>
  <c r="H1637" i="1" s="1"/>
  <c r="C1636" i="1"/>
  <c r="H1636" i="1" s="1"/>
  <c r="H1635" i="1"/>
  <c r="C1635" i="1"/>
  <c r="G1635" i="1" s="1"/>
  <c r="H1634" i="1"/>
  <c r="G1634" i="1"/>
  <c r="C1634" i="1"/>
  <c r="G1633" i="1"/>
  <c r="C1633" i="1"/>
  <c r="H1633" i="1" s="1"/>
  <c r="C1632" i="1"/>
  <c r="H1632" i="1" s="1"/>
  <c r="H1631" i="1"/>
  <c r="C1631" i="1"/>
  <c r="G1631" i="1" s="1"/>
  <c r="H1630" i="1"/>
  <c r="G1630" i="1"/>
  <c r="C1630" i="1"/>
  <c r="G1629" i="1"/>
  <c r="C1629" i="1"/>
  <c r="H1629" i="1" s="1"/>
  <c r="C1628" i="1"/>
  <c r="H1628" i="1" s="1"/>
  <c r="H1627" i="1"/>
  <c r="C1627" i="1"/>
  <c r="G1627" i="1" s="1"/>
  <c r="H1626" i="1"/>
  <c r="G1626" i="1"/>
  <c r="C1626" i="1"/>
  <c r="G1625" i="1"/>
  <c r="C1625" i="1"/>
  <c r="H1625" i="1" s="1"/>
  <c r="C1624" i="1"/>
  <c r="H1624" i="1" s="1"/>
  <c r="H1623" i="1"/>
  <c r="C1623" i="1"/>
  <c r="G1623" i="1" s="1"/>
  <c r="H1622" i="1"/>
  <c r="G1622" i="1"/>
  <c r="C1622" i="1"/>
  <c r="C1620" i="1"/>
  <c r="H1620" i="1" s="1"/>
  <c r="H1619" i="1"/>
  <c r="C1619" i="1"/>
  <c r="G1619" i="1" s="1"/>
  <c r="H1618" i="1"/>
  <c r="G1618" i="1"/>
  <c r="C1618" i="1"/>
  <c r="G1617" i="1"/>
  <c r="C1617" i="1"/>
  <c r="H1617" i="1" s="1"/>
  <c r="C1616" i="1"/>
  <c r="H1616" i="1" s="1"/>
  <c r="H1615" i="1"/>
  <c r="C1615" i="1"/>
  <c r="G1615" i="1" s="1"/>
  <c r="H1614" i="1"/>
  <c r="G1614" i="1"/>
  <c r="C1614" i="1"/>
  <c r="G1613" i="1"/>
  <c r="C1613" i="1"/>
  <c r="H1613" i="1" s="1"/>
  <c r="C1612" i="1"/>
  <c r="H1612" i="1" s="1"/>
  <c r="H1611" i="1"/>
  <c r="C1611" i="1"/>
  <c r="G1611" i="1" s="1"/>
  <c r="H1610" i="1"/>
  <c r="G1610" i="1"/>
  <c r="C1610" i="1"/>
  <c r="G1609" i="1"/>
  <c r="C1609" i="1"/>
  <c r="H1609" i="1" s="1"/>
  <c r="C1608" i="1"/>
  <c r="H1608" i="1" s="1"/>
  <c r="C1607" i="1"/>
  <c r="G1607" i="1" s="1"/>
  <c r="H1606" i="1"/>
  <c r="C1606" i="1"/>
  <c r="G1606" i="1" s="1"/>
  <c r="C1605" i="1"/>
  <c r="H1605" i="1" s="1"/>
  <c r="C1604" i="1"/>
  <c r="H1604" i="1" s="1"/>
  <c r="H1603" i="1"/>
  <c r="C1603" i="1"/>
  <c r="G1603" i="1" s="1"/>
  <c r="G1601" i="1"/>
  <c r="C1601" i="1"/>
  <c r="H1601" i="1" s="1"/>
  <c r="C1600" i="1"/>
  <c r="H1600" i="1" s="1"/>
  <c r="H1599" i="1"/>
  <c r="C1599" i="1"/>
  <c r="G1599" i="1" s="1"/>
  <c r="H1598" i="1"/>
  <c r="G1598" i="1"/>
  <c r="C1598" i="1"/>
  <c r="G1597" i="1"/>
  <c r="C1597" i="1"/>
  <c r="H1597" i="1" s="1"/>
  <c r="C1596" i="1"/>
  <c r="H1596" i="1" s="1"/>
  <c r="H1595" i="1"/>
  <c r="C1595" i="1"/>
  <c r="G1595" i="1" s="1"/>
  <c r="H1594" i="1"/>
  <c r="C1594" i="1"/>
  <c r="G1594" i="1" s="1"/>
  <c r="C1593" i="1"/>
  <c r="H1593" i="1" s="1"/>
  <c r="C1592" i="1"/>
  <c r="H1592" i="1" s="1"/>
  <c r="C1591" i="1"/>
  <c r="G1591" i="1" s="1"/>
  <c r="H1590" i="1"/>
  <c r="G1590" i="1"/>
  <c r="C1590" i="1"/>
  <c r="G1589" i="1"/>
  <c r="C1589" i="1"/>
  <c r="H1589" i="1" s="1"/>
  <c r="C1588" i="1"/>
  <c r="H1588" i="1" s="1"/>
  <c r="C1587" i="1"/>
  <c r="G1587" i="1" s="1"/>
  <c r="C1586" i="1"/>
  <c r="H1586" i="1" s="1"/>
  <c r="C1584" i="1"/>
  <c r="H1584" i="1" s="1"/>
  <c r="H1582" i="1"/>
  <c r="G1582" i="1"/>
  <c r="C1582" i="1"/>
  <c r="D1581" i="1"/>
  <c r="C1581" i="1"/>
  <c r="H1581" i="1" s="1"/>
  <c r="G1580" i="1"/>
  <c r="D1580" i="1"/>
  <c r="J1580" i="1" s="1"/>
  <c r="C1580" i="1"/>
  <c r="H1580" i="1" s="1"/>
  <c r="D1579" i="1"/>
  <c r="C1579" i="1"/>
  <c r="H1579" i="1" s="1"/>
  <c r="G1578" i="1"/>
  <c r="D1578" i="1"/>
  <c r="J1578" i="1" s="1"/>
  <c r="C1578" i="1"/>
  <c r="H1578" i="1" s="1"/>
  <c r="G1577" i="1"/>
  <c r="D1577" i="1"/>
  <c r="C1577" i="1"/>
  <c r="H1577" i="1" s="1"/>
  <c r="D1576" i="1"/>
  <c r="C1576" i="1"/>
  <c r="H1576" i="1" s="1"/>
  <c r="G1575" i="1"/>
  <c r="D1575" i="1"/>
  <c r="J1575" i="1" s="1"/>
  <c r="C1575" i="1"/>
  <c r="H1575" i="1" s="1"/>
  <c r="D1574" i="1"/>
  <c r="C1574" i="1"/>
  <c r="H1574" i="1" s="1"/>
  <c r="G1573" i="1"/>
  <c r="I1573" i="1" s="1"/>
  <c r="D1573" i="1"/>
  <c r="J1573" i="1" s="1"/>
  <c r="C1573" i="1"/>
  <c r="H1573" i="1" s="1"/>
  <c r="G1572" i="1"/>
  <c r="D1572" i="1"/>
  <c r="C1572" i="1"/>
  <c r="H1572" i="1" s="1"/>
  <c r="G1571" i="1"/>
  <c r="D1571" i="1"/>
  <c r="C1571" i="1"/>
  <c r="H1571" i="1" s="1"/>
  <c r="D1570" i="1"/>
  <c r="C1570" i="1"/>
  <c r="H1570" i="1" s="1"/>
  <c r="G1569" i="1"/>
  <c r="D1569" i="1"/>
  <c r="J1569" i="1" s="1"/>
  <c r="C1569" i="1"/>
  <c r="H1569" i="1" s="1"/>
  <c r="D1568" i="1"/>
  <c r="C1568" i="1"/>
  <c r="H1568" i="1" s="1"/>
  <c r="G1567" i="1"/>
  <c r="I1567" i="1" s="1"/>
  <c r="D1567" i="1"/>
  <c r="J1567" i="1" s="1"/>
  <c r="C1567" i="1"/>
  <c r="H1567" i="1" s="1"/>
  <c r="D1566" i="1"/>
  <c r="C1566" i="1"/>
  <c r="H1566" i="1" s="1"/>
  <c r="G1565" i="1"/>
  <c r="I1565" i="1" s="1"/>
  <c r="D1565" i="1"/>
  <c r="J1565" i="1" s="1"/>
  <c r="C1565" i="1"/>
  <c r="H1565" i="1" s="1"/>
  <c r="D1564" i="1"/>
  <c r="C1564" i="1"/>
  <c r="H1564" i="1" s="1"/>
  <c r="D1563" i="1"/>
  <c r="C1563" i="1"/>
  <c r="H1563" i="1" s="1"/>
  <c r="G1562" i="1"/>
  <c r="I1562" i="1" s="1"/>
  <c r="D1562" i="1"/>
  <c r="J1562" i="1" s="1"/>
  <c r="C1562" i="1"/>
  <c r="H1562" i="1" s="1"/>
  <c r="D1561" i="1"/>
  <c r="C1561" i="1"/>
  <c r="H1561" i="1" s="1"/>
  <c r="G1560" i="1"/>
  <c r="I1560" i="1" s="1"/>
  <c r="D1560" i="1"/>
  <c r="J1560" i="1" s="1"/>
  <c r="C1560" i="1"/>
  <c r="H1560" i="1" s="1"/>
  <c r="D1559" i="1"/>
  <c r="C1559" i="1"/>
  <c r="H1559" i="1" s="1"/>
  <c r="G1558" i="1"/>
  <c r="D1558" i="1"/>
  <c r="J1558" i="1" s="1"/>
  <c r="C1558" i="1"/>
  <c r="H1558" i="1" s="1"/>
  <c r="D1557" i="1"/>
  <c r="C1557" i="1"/>
  <c r="H1557" i="1" s="1"/>
  <c r="D1556" i="1"/>
  <c r="C1556" i="1"/>
  <c r="H1556" i="1" s="1"/>
  <c r="D1555" i="1"/>
  <c r="C1555" i="1"/>
  <c r="H1555" i="1" s="1"/>
  <c r="G1554" i="1"/>
  <c r="D1554" i="1"/>
  <c r="J1554" i="1" s="1"/>
  <c r="C1554" i="1"/>
  <c r="D1553" i="1"/>
  <c r="C1553" i="1"/>
  <c r="H1553" i="1" s="1"/>
  <c r="G1552" i="1"/>
  <c r="D1552" i="1"/>
  <c r="J1552" i="1" s="1"/>
  <c r="C1552" i="1"/>
  <c r="D1551" i="1"/>
  <c r="C1551" i="1"/>
  <c r="H1551" i="1" s="1"/>
  <c r="G1550" i="1"/>
  <c r="D1550" i="1"/>
  <c r="J1550" i="1" s="1"/>
  <c r="C1550" i="1"/>
  <c r="D1549" i="1"/>
  <c r="C1549" i="1"/>
  <c r="H1549" i="1" s="1"/>
  <c r="G1548" i="1"/>
  <c r="D1548" i="1"/>
  <c r="J1548" i="1" s="1"/>
  <c r="C1548" i="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J1542" i="1" s="1"/>
  <c r="C1542" i="1"/>
  <c r="H1542" i="1" s="1"/>
  <c r="H1541" i="1"/>
  <c r="G1541" i="1"/>
  <c r="I1541" i="1" s="1"/>
  <c r="D1541" i="1"/>
  <c r="C1541" i="1"/>
  <c r="J1541" i="1" s="1"/>
  <c r="H1540" i="1"/>
  <c r="G1540" i="1"/>
  <c r="D1540" i="1"/>
  <c r="C1540" i="1"/>
  <c r="H1539" i="1"/>
  <c r="G1539" i="1"/>
  <c r="D1539" i="1"/>
  <c r="C1539" i="1"/>
  <c r="C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G998" i="1" s="1"/>
  <c r="C998" i="1"/>
  <c r="D997" i="1"/>
  <c r="H997" i="1" s="1"/>
  <c r="C997" i="1"/>
  <c r="D996" i="1"/>
  <c r="H996" i="1" s="1"/>
  <c r="C996" i="1"/>
  <c r="D995" i="1"/>
  <c r="H995" i="1" s="1"/>
  <c r="C995" i="1"/>
  <c r="H994" i="1"/>
  <c r="G994" i="1"/>
  <c r="D994" i="1"/>
  <c r="C994" i="1"/>
  <c r="G993" i="1"/>
  <c r="D993" i="1"/>
  <c r="H993" i="1" s="1"/>
  <c r="C993" i="1"/>
  <c r="H992" i="1"/>
  <c r="D992" i="1"/>
  <c r="G992" i="1" s="1"/>
  <c r="C992" i="1"/>
  <c r="H991" i="1"/>
  <c r="D991" i="1"/>
  <c r="G991" i="1" s="1"/>
  <c r="C991" i="1"/>
  <c r="H990" i="1"/>
  <c r="D990" i="1"/>
  <c r="G990" i="1" s="1"/>
  <c r="C990" i="1"/>
  <c r="H989" i="1"/>
  <c r="G989" i="1"/>
  <c r="D989" i="1"/>
  <c r="C989" i="1"/>
  <c r="H988" i="1"/>
  <c r="D988" i="1"/>
  <c r="G988" i="1" s="1"/>
  <c r="C988" i="1"/>
  <c r="H987" i="1"/>
  <c r="G987" i="1"/>
  <c r="D987" i="1"/>
  <c r="C987" i="1"/>
  <c r="H986" i="1"/>
  <c r="G986" i="1"/>
  <c r="D986" i="1"/>
  <c r="C986" i="1"/>
  <c r="H985" i="1"/>
  <c r="D985" i="1"/>
  <c r="G985" i="1" s="1"/>
  <c r="C985" i="1"/>
  <c r="H984" i="1"/>
  <c r="G984" i="1"/>
  <c r="D984" i="1"/>
  <c r="C984" i="1"/>
  <c r="H983" i="1"/>
  <c r="D983" i="1"/>
  <c r="G983" i="1" s="1"/>
  <c r="C983" i="1"/>
  <c r="D982" i="1"/>
  <c r="H982" i="1" s="1"/>
  <c r="C982" i="1"/>
  <c r="D981" i="1"/>
  <c r="G981" i="1" s="1"/>
  <c r="C981" i="1"/>
  <c r="D980" i="1"/>
  <c r="G980" i="1" s="1"/>
  <c r="C980" i="1"/>
  <c r="G979" i="1"/>
  <c r="D979" i="1"/>
  <c r="H979" i="1" s="1"/>
  <c r="C979" i="1"/>
  <c r="H978" i="1"/>
  <c r="G978" i="1"/>
  <c r="D978" i="1"/>
  <c r="C978" i="1"/>
  <c r="H977" i="1"/>
  <c r="G977" i="1"/>
  <c r="D977" i="1"/>
  <c r="C977" i="1"/>
  <c r="D976" i="1"/>
  <c r="H976" i="1" s="1"/>
  <c r="C976" i="1"/>
  <c r="D975" i="1"/>
  <c r="H975" i="1" s="1"/>
  <c r="C975" i="1"/>
  <c r="D974" i="1"/>
  <c r="H974" i="1" s="1"/>
  <c r="C974" i="1"/>
  <c r="D973" i="1"/>
  <c r="G973" i="1" s="1"/>
  <c r="C973" i="1"/>
  <c r="D972" i="1"/>
  <c r="H972" i="1" s="1"/>
  <c r="C972" i="1"/>
  <c r="D971" i="1"/>
  <c r="H971" i="1" s="1"/>
  <c r="C971" i="1"/>
  <c r="D970" i="1"/>
  <c r="H970" i="1" s="1"/>
  <c r="C970" i="1"/>
  <c r="D969" i="1"/>
  <c r="H969" i="1" s="1"/>
  <c r="C969" i="1"/>
  <c r="D968" i="1"/>
  <c r="G968" i="1" s="1"/>
  <c r="C968" i="1"/>
  <c r="D967" i="1"/>
  <c r="H967" i="1" s="1"/>
  <c r="C967" i="1"/>
  <c r="H966" i="1"/>
  <c r="G966" i="1"/>
  <c r="D966" i="1"/>
  <c r="C966" i="1"/>
  <c r="H965" i="1"/>
  <c r="G965" i="1"/>
  <c r="D965" i="1"/>
  <c r="C965" i="1"/>
  <c r="H964" i="1"/>
  <c r="D964" i="1"/>
  <c r="G964" i="1" s="1"/>
  <c r="C964" i="1"/>
  <c r="D963" i="1"/>
  <c r="H963" i="1" s="1"/>
  <c r="C963" i="1"/>
  <c r="D962" i="1"/>
  <c r="H962" i="1" s="1"/>
  <c r="C962"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D952" i="1"/>
  <c r="G952" i="1" s="1"/>
  <c r="C952" i="1"/>
  <c r="H951" i="1"/>
  <c r="D951" i="1"/>
  <c r="G951" i="1" s="1"/>
  <c r="C951" i="1"/>
  <c r="H950" i="1"/>
  <c r="D950" i="1"/>
  <c r="G950" i="1" s="1"/>
  <c r="C950" i="1"/>
  <c r="H949" i="1"/>
  <c r="G949" i="1"/>
  <c r="D949" i="1"/>
  <c r="C949" i="1"/>
  <c r="H948" i="1"/>
  <c r="D948" i="1"/>
  <c r="G948" i="1" s="1"/>
  <c r="C948" i="1"/>
  <c r="H947" i="1"/>
  <c r="D947" i="1"/>
  <c r="G947" i="1" s="1"/>
  <c r="C947" i="1"/>
  <c r="H946" i="1"/>
  <c r="D946" i="1"/>
  <c r="G946" i="1" s="1"/>
  <c r="C946" i="1"/>
  <c r="H945" i="1"/>
  <c r="D945" i="1"/>
  <c r="G945" i="1" s="1"/>
  <c r="C945" i="1"/>
  <c r="D944" i="1"/>
  <c r="H944" i="1" s="1"/>
  <c r="C944" i="1"/>
  <c r="D943" i="1"/>
  <c r="H943" i="1" s="1"/>
  <c r="C943" i="1"/>
  <c r="D942" i="1"/>
  <c r="H942" i="1" s="1"/>
  <c r="C942" i="1"/>
  <c r="H941" i="1"/>
  <c r="G941" i="1"/>
  <c r="D941" i="1"/>
  <c r="C941" i="1"/>
  <c r="G940" i="1"/>
  <c r="D940" i="1"/>
  <c r="H940" i="1" s="1"/>
  <c r="C940" i="1"/>
  <c r="H939" i="1"/>
  <c r="D939" i="1"/>
  <c r="G939" i="1" s="1"/>
  <c r="C939" i="1"/>
  <c r="D938" i="1"/>
  <c r="H938" i="1" s="1"/>
  <c r="C938" i="1"/>
  <c r="H937" i="1"/>
  <c r="G937" i="1"/>
  <c r="D937" i="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D919" i="1"/>
  <c r="G919" i="1" s="1"/>
  <c r="C919" i="1"/>
  <c r="H918" i="1"/>
  <c r="D918" i="1"/>
  <c r="G918" i="1" s="1"/>
  <c r="C918" i="1"/>
  <c r="H917" i="1"/>
  <c r="D917" i="1"/>
  <c r="G917" i="1" s="1"/>
  <c r="C917" i="1"/>
  <c r="H916" i="1"/>
  <c r="G916" i="1"/>
  <c r="D916" i="1"/>
  <c r="C916" i="1"/>
  <c r="H915" i="1"/>
  <c r="G915" i="1"/>
  <c r="D915" i="1"/>
  <c r="C915" i="1"/>
  <c r="H914" i="1"/>
  <c r="G914" i="1"/>
  <c r="D914" i="1"/>
  <c r="C914" i="1"/>
  <c r="H913" i="1"/>
  <c r="D913" i="1"/>
  <c r="G913" i="1" s="1"/>
  <c r="C913" i="1"/>
  <c r="H912" i="1"/>
  <c r="D912" i="1"/>
  <c r="G912" i="1" s="1"/>
  <c r="C912" i="1"/>
  <c r="H911" i="1"/>
  <c r="D911" i="1"/>
  <c r="G911" i="1" s="1"/>
  <c r="C911" i="1"/>
  <c r="H910" i="1"/>
  <c r="D910" i="1"/>
  <c r="G910" i="1" s="1"/>
  <c r="C910" i="1"/>
  <c r="H909" i="1"/>
  <c r="G909" i="1"/>
  <c r="D909" i="1"/>
  <c r="C909" i="1"/>
  <c r="D908" i="1"/>
  <c r="H908" i="1" s="1"/>
  <c r="C908" i="1"/>
  <c r="D907" i="1"/>
  <c r="H907" i="1" s="1"/>
  <c r="C907" i="1"/>
  <c r="D906" i="1"/>
  <c r="H906" i="1" s="1"/>
  <c r="C906" i="1"/>
  <c r="D905" i="1"/>
  <c r="H905" i="1" s="1"/>
  <c r="C905" i="1"/>
  <c r="D904" i="1"/>
  <c r="H904" i="1" s="1"/>
  <c r="C904" i="1"/>
  <c r="D903" i="1"/>
  <c r="H903" i="1" s="1"/>
  <c r="C903" i="1"/>
  <c r="D902" i="1"/>
  <c r="H902" i="1" s="1"/>
  <c r="C902" i="1"/>
  <c r="H901" i="1"/>
  <c r="G901" i="1"/>
  <c r="D901" i="1"/>
  <c r="C901" i="1"/>
  <c r="H900" i="1"/>
  <c r="G900" i="1"/>
  <c r="D900" i="1"/>
  <c r="C900" i="1"/>
  <c r="H899" i="1"/>
  <c r="G899" i="1"/>
  <c r="D899" i="1"/>
  <c r="C899" i="1"/>
  <c r="H898" i="1"/>
  <c r="G898" i="1"/>
  <c r="D898" i="1"/>
  <c r="C898" i="1"/>
  <c r="H897" i="1"/>
  <c r="G897" i="1"/>
  <c r="D897" i="1"/>
  <c r="C897" i="1"/>
  <c r="H896" i="1"/>
  <c r="D896" i="1"/>
  <c r="G896" i="1" s="1"/>
  <c r="C896" i="1"/>
  <c r="D895" i="1"/>
  <c r="H895" i="1" s="1"/>
  <c r="C895" i="1"/>
  <c r="H894" i="1"/>
  <c r="G894" i="1"/>
  <c r="D894" i="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G883" i="1" s="1"/>
  <c r="C883" i="1"/>
  <c r="D882" i="1"/>
  <c r="H882" i="1" s="1"/>
  <c r="C882" i="1"/>
  <c r="D881" i="1"/>
  <c r="H881" i="1" s="1"/>
  <c r="C881" i="1"/>
  <c r="H880" i="1"/>
  <c r="G880" i="1"/>
  <c r="D880" i="1"/>
  <c r="C880" i="1"/>
  <c r="H879" i="1"/>
  <c r="G879" i="1"/>
  <c r="D879" i="1"/>
  <c r="C879" i="1"/>
  <c r="H878" i="1"/>
  <c r="G878" i="1"/>
  <c r="D878" i="1"/>
  <c r="C878" i="1"/>
  <c r="D877" i="1"/>
  <c r="G877" i="1" s="1"/>
  <c r="C877" i="1"/>
  <c r="H876" i="1"/>
  <c r="G876" i="1"/>
  <c r="D876" i="1"/>
  <c r="C876" i="1"/>
  <c r="H875" i="1"/>
  <c r="G875" i="1"/>
  <c r="D875" i="1"/>
  <c r="C875" i="1"/>
  <c r="H874" i="1"/>
  <c r="G874" i="1"/>
  <c r="D874" i="1"/>
  <c r="C874" i="1"/>
  <c r="H873" i="1"/>
  <c r="G873" i="1"/>
  <c r="D873" i="1"/>
  <c r="C873" i="1"/>
  <c r="H872" i="1"/>
  <c r="G872" i="1"/>
  <c r="D872" i="1"/>
  <c r="C872" i="1"/>
  <c r="G871" i="1"/>
  <c r="D871" i="1"/>
  <c r="H871" i="1" s="1"/>
  <c r="C871" i="1"/>
  <c r="H870" i="1"/>
  <c r="G870" i="1"/>
  <c r="D870" i="1"/>
  <c r="C870" i="1"/>
  <c r="H869" i="1"/>
  <c r="D869" i="1"/>
  <c r="G869" i="1" s="1"/>
  <c r="C869" i="1"/>
  <c r="H868" i="1"/>
  <c r="G868" i="1"/>
  <c r="D868" i="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G856" i="1" s="1"/>
  <c r="C856" i="1"/>
  <c r="D855" i="1"/>
  <c r="G855" i="1" s="1"/>
  <c r="C855" i="1"/>
  <c r="D854" i="1"/>
  <c r="H854" i="1" s="1"/>
  <c r="C854" i="1"/>
  <c r="D853" i="1"/>
  <c r="H853" i="1" s="1"/>
  <c r="C853" i="1"/>
  <c r="D852" i="1"/>
  <c r="H852" i="1" s="1"/>
  <c r="C852" i="1"/>
  <c r="D851" i="1"/>
  <c r="H851" i="1" s="1"/>
  <c r="C851" i="1"/>
  <c r="D850" i="1"/>
  <c r="H850" i="1" s="1"/>
  <c r="C850" i="1"/>
  <c r="D849" i="1"/>
  <c r="H849" i="1" s="1"/>
  <c r="C849" i="1"/>
  <c r="D848" i="1"/>
  <c r="G848" i="1" s="1"/>
  <c r="C848" i="1"/>
  <c r="D847" i="1"/>
  <c r="G847" i="1" s="1"/>
  <c r="C847" i="1"/>
  <c r="D846" i="1"/>
  <c r="H846" i="1" s="1"/>
  <c r="C846" i="1"/>
  <c r="H845" i="1"/>
  <c r="G845" i="1"/>
  <c r="D845" i="1"/>
  <c r="C845" i="1"/>
  <c r="D844" i="1"/>
  <c r="H844" i="1" s="1"/>
  <c r="C844" i="1"/>
  <c r="H843" i="1"/>
  <c r="D843" i="1"/>
  <c r="G843" i="1" s="1"/>
  <c r="C843" i="1"/>
  <c r="D842" i="1"/>
  <c r="H842" i="1" s="1"/>
  <c r="C842" i="1"/>
  <c r="D841" i="1"/>
  <c r="H841" i="1" s="1"/>
  <c r="C841" i="1"/>
  <c r="D840" i="1"/>
  <c r="G840" i="1" s="1"/>
  <c r="C840" i="1"/>
  <c r="D839" i="1"/>
  <c r="H839" i="1" s="1"/>
  <c r="C839" i="1"/>
  <c r="D838" i="1"/>
  <c r="H838" i="1" s="1"/>
  <c r="C838" i="1"/>
  <c r="D837" i="1"/>
  <c r="H837" i="1" s="1"/>
  <c r="C837" i="1"/>
  <c r="D836" i="1"/>
  <c r="G836" i="1" s="1"/>
  <c r="C836" i="1"/>
  <c r="D835" i="1"/>
  <c r="G835" i="1" s="1"/>
  <c r="C835" i="1"/>
  <c r="D834" i="1"/>
  <c r="H834" i="1" s="1"/>
  <c r="C834" i="1"/>
  <c r="D833" i="1"/>
  <c r="H833" i="1" s="1"/>
  <c r="C833" i="1"/>
  <c r="D832" i="1"/>
  <c r="H832" i="1" s="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D820" i="1"/>
  <c r="G820" i="1" s="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G809" i="1" s="1"/>
  <c r="C809" i="1"/>
  <c r="H808" i="1"/>
  <c r="G808" i="1"/>
  <c r="D808" i="1"/>
  <c r="C808" i="1"/>
  <c r="H807" i="1"/>
  <c r="D807" i="1"/>
  <c r="C807" i="1"/>
  <c r="H806" i="1"/>
  <c r="D806" i="1"/>
  <c r="G806" i="1" s="1"/>
  <c r="C806" i="1"/>
  <c r="D805" i="1"/>
  <c r="C805" i="1"/>
  <c r="H805" i="1" s="1"/>
  <c r="D804" i="1"/>
  <c r="C804" i="1"/>
  <c r="H804" i="1" s="1"/>
  <c r="H803" i="1"/>
  <c r="D803" i="1"/>
  <c r="C803" i="1"/>
  <c r="G803" i="1" s="1"/>
  <c r="H802" i="1"/>
  <c r="D802" i="1"/>
  <c r="C802" i="1"/>
  <c r="G802" i="1" s="1"/>
  <c r="H801" i="1"/>
  <c r="D801" i="1"/>
  <c r="C801" i="1"/>
  <c r="G801" i="1" s="1"/>
  <c r="H800" i="1"/>
  <c r="D800" i="1"/>
  <c r="C800" i="1"/>
  <c r="G800" i="1" s="1"/>
  <c r="H799" i="1"/>
  <c r="D799" i="1"/>
  <c r="C799" i="1"/>
  <c r="G799" i="1" s="1"/>
  <c r="H798" i="1"/>
  <c r="D798" i="1"/>
  <c r="G798" i="1" s="1"/>
  <c r="C798" i="1"/>
  <c r="H797" i="1"/>
  <c r="G797" i="1"/>
  <c r="D797" i="1"/>
  <c r="C797" i="1"/>
  <c r="H796" i="1"/>
  <c r="D796" i="1"/>
  <c r="G796" i="1" s="1"/>
  <c r="C796" i="1"/>
  <c r="H795" i="1"/>
  <c r="D795" i="1"/>
  <c r="G795" i="1" s="1"/>
  <c r="C795" i="1"/>
  <c r="H794" i="1"/>
  <c r="D794" i="1"/>
  <c r="G794" i="1" s="1"/>
  <c r="C794" i="1"/>
  <c r="H793" i="1"/>
  <c r="D793" i="1"/>
  <c r="G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H781" i="1"/>
  <c r="G781" i="1"/>
  <c r="D781" i="1"/>
  <c r="C781" i="1"/>
  <c r="D780" i="1"/>
  <c r="H780" i="1" s="1"/>
  <c r="C780" i="1"/>
  <c r="D779" i="1"/>
  <c r="H779" i="1" s="1"/>
  <c r="C779" i="1"/>
  <c r="D778" i="1"/>
  <c r="H778" i="1" s="1"/>
  <c r="C778" i="1"/>
  <c r="D777" i="1"/>
  <c r="H777" i="1" s="1"/>
  <c r="C777" i="1"/>
  <c r="D776" i="1"/>
  <c r="H776" i="1" s="1"/>
  <c r="C776" i="1"/>
  <c r="D775" i="1"/>
  <c r="H775" i="1" s="1"/>
  <c r="C775" i="1"/>
  <c r="D774" i="1"/>
  <c r="H774" i="1" s="1"/>
  <c r="C774" i="1"/>
  <c r="G773" i="1"/>
  <c r="D773" i="1"/>
  <c r="H773" i="1" s="1"/>
  <c r="C773" i="1"/>
  <c r="D772" i="1"/>
  <c r="H772" i="1" s="1"/>
  <c r="C772" i="1"/>
  <c r="D771" i="1"/>
  <c r="H771" i="1" s="1"/>
  <c r="C771" i="1"/>
  <c r="D770" i="1"/>
  <c r="H770" i="1" s="1"/>
  <c r="C770" i="1"/>
  <c r="D769" i="1"/>
  <c r="H769" i="1" s="1"/>
  <c r="C769" i="1"/>
  <c r="G768"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G754" i="1"/>
  <c r="D754" i="1"/>
  <c r="H754" i="1" s="1"/>
  <c r="C754" i="1"/>
  <c r="D753" i="1"/>
  <c r="H753" i="1" s="1"/>
  <c r="C753" i="1"/>
  <c r="D752" i="1"/>
  <c r="H752" i="1" s="1"/>
  <c r="C752" i="1"/>
  <c r="D751" i="1"/>
  <c r="H751" i="1" s="1"/>
  <c r="C751" i="1"/>
  <c r="D750" i="1"/>
  <c r="G750" i="1" s="1"/>
  <c r="C750" i="1"/>
  <c r="D749" i="1"/>
  <c r="H749" i="1" s="1"/>
  <c r="C749" i="1"/>
  <c r="D748" i="1"/>
  <c r="H748" i="1" s="1"/>
  <c r="C748" i="1"/>
  <c r="D747" i="1"/>
  <c r="H747" i="1" s="1"/>
  <c r="C747" i="1"/>
  <c r="D746" i="1"/>
  <c r="G746" i="1" s="1"/>
  <c r="C746" i="1"/>
  <c r="D745" i="1"/>
  <c r="H745" i="1" s="1"/>
  <c r="C745" i="1"/>
  <c r="D744" i="1"/>
  <c r="G744" i="1" s="1"/>
  <c r="C744" i="1"/>
  <c r="D743" i="1"/>
  <c r="G743" i="1" s="1"/>
  <c r="C743" i="1"/>
  <c r="H742" i="1"/>
  <c r="G742" i="1"/>
  <c r="D742" i="1"/>
  <c r="C742" i="1"/>
  <c r="H741" i="1"/>
  <c r="G741" i="1"/>
  <c r="D741" i="1"/>
  <c r="C741" i="1"/>
  <c r="H740" i="1"/>
  <c r="G740" i="1"/>
  <c r="D740" i="1"/>
  <c r="C740" i="1"/>
  <c r="H739" i="1"/>
  <c r="G739" i="1"/>
  <c r="D739" i="1"/>
  <c r="C739" i="1"/>
  <c r="H738" i="1"/>
  <c r="G738" i="1"/>
  <c r="D738" i="1"/>
  <c r="C738" i="1"/>
  <c r="D737" i="1"/>
  <c r="G737" i="1" s="1"/>
  <c r="C737" i="1"/>
  <c r="G736" i="1"/>
  <c r="D736" i="1"/>
  <c r="C736" i="1"/>
  <c r="H736" i="1" s="1"/>
  <c r="H735" i="1"/>
  <c r="D735" i="1"/>
  <c r="G735" i="1" s="1"/>
  <c r="C735" i="1"/>
  <c r="H734" i="1"/>
  <c r="D734" i="1"/>
  <c r="G734" i="1" s="1"/>
  <c r="C734" i="1"/>
  <c r="H733" i="1"/>
  <c r="G733" i="1"/>
  <c r="D733" i="1"/>
  <c r="C733" i="1"/>
  <c r="H732" i="1"/>
  <c r="G732" i="1"/>
  <c r="D732" i="1"/>
  <c r="C732" i="1"/>
  <c r="H731" i="1"/>
  <c r="G731" i="1"/>
  <c r="D731" i="1"/>
  <c r="C731" i="1"/>
  <c r="H730" i="1"/>
  <c r="D730" i="1"/>
  <c r="G730" i="1" s="1"/>
  <c r="C730" i="1"/>
  <c r="H729" i="1"/>
  <c r="D729" i="1"/>
  <c r="G729" i="1" s="1"/>
  <c r="C729" i="1"/>
  <c r="H728" i="1"/>
  <c r="D728" i="1"/>
  <c r="G728" i="1" s="1"/>
  <c r="C728" i="1"/>
  <c r="H727" i="1"/>
  <c r="D727" i="1"/>
  <c r="G727" i="1" s="1"/>
  <c r="C727" i="1"/>
  <c r="H726" i="1"/>
  <c r="D726" i="1"/>
  <c r="G726" i="1" s="1"/>
  <c r="C726" i="1"/>
  <c r="H725" i="1"/>
  <c r="G725" i="1"/>
  <c r="D725" i="1"/>
  <c r="C725" i="1"/>
  <c r="D724" i="1"/>
  <c r="G724" i="1" s="1"/>
  <c r="C724" i="1"/>
  <c r="H724" i="1" s="1"/>
  <c r="D723" i="1"/>
  <c r="C723" i="1"/>
  <c r="H723" i="1" s="1"/>
  <c r="H722" i="1"/>
  <c r="D722" i="1"/>
  <c r="G722" i="1" s="1"/>
  <c r="C722" i="1"/>
  <c r="H721" i="1"/>
  <c r="D721" i="1"/>
  <c r="G721" i="1" s="1"/>
  <c r="C721" i="1"/>
  <c r="H720" i="1"/>
  <c r="D720" i="1"/>
  <c r="G720" i="1" s="1"/>
  <c r="C720" i="1"/>
  <c r="H719" i="1"/>
  <c r="G719" i="1"/>
  <c r="D719" i="1"/>
  <c r="C719" i="1"/>
  <c r="H718" i="1"/>
  <c r="G718" i="1"/>
  <c r="D718" i="1"/>
  <c r="C718" i="1"/>
  <c r="H717" i="1"/>
  <c r="G717" i="1"/>
  <c r="D717" i="1"/>
  <c r="C717" i="1"/>
  <c r="G716" i="1"/>
  <c r="D716" i="1"/>
  <c r="C716" i="1"/>
  <c r="H716" i="1" s="1"/>
  <c r="D715" i="1"/>
  <c r="C715" i="1"/>
  <c r="H715" i="1" s="1"/>
  <c r="H714" i="1"/>
  <c r="G714" i="1"/>
  <c r="D714" i="1"/>
  <c r="C714" i="1"/>
  <c r="H713" i="1"/>
  <c r="D713" i="1"/>
  <c r="G713" i="1" s="1"/>
  <c r="C713" i="1"/>
  <c r="H712" i="1"/>
  <c r="G712" i="1"/>
  <c r="D712" i="1"/>
  <c r="C712" i="1"/>
  <c r="H711" i="1"/>
  <c r="D711" i="1"/>
  <c r="G711" i="1" s="1"/>
  <c r="C711" i="1"/>
  <c r="H710" i="1"/>
  <c r="G710" i="1"/>
  <c r="D710" i="1"/>
  <c r="C710" i="1"/>
  <c r="H709" i="1"/>
  <c r="G709" i="1"/>
  <c r="D709" i="1"/>
  <c r="C709" i="1"/>
  <c r="H708" i="1"/>
  <c r="D708" i="1"/>
  <c r="G708" i="1" s="1"/>
  <c r="C708" i="1"/>
  <c r="H707" i="1"/>
  <c r="D707" i="1"/>
  <c r="G707" i="1" s="1"/>
  <c r="C707" i="1"/>
  <c r="H706" i="1"/>
  <c r="G706" i="1"/>
  <c r="D706" i="1"/>
  <c r="C706" i="1"/>
  <c r="H705" i="1"/>
  <c r="D705" i="1"/>
  <c r="G705" i="1" s="1"/>
  <c r="C705" i="1"/>
  <c r="D704" i="1"/>
  <c r="C704" i="1"/>
  <c r="G703" i="1"/>
  <c r="D703" i="1"/>
  <c r="H703" i="1" s="1"/>
  <c r="C703" i="1"/>
  <c r="G702" i="1"/>
  <c r="D702" i="1"/>
  <c r="H702" i="1" s="1"/>
  <c r="C702" i="1"/>
  <c r="G701" i="1"/>
  <c r="D701" i="1"/>
  <c r="H701" i="1" s="1"/>
  <c r="C701" i="1"/>
  <c r="G700" i="1"/>
  <c r="D700" i="1"/>
  <c r="H700" i="1" s="1"/>
  <c r="C700" i="1"/>
  <c r="G699" i="1"/>
  <c r="D699" i="1"/>
  <c r="H699" i="1" s="1"/>
  <c r="C699" i="1"/>
  <c r="D698" i="1"/>
  <c r="H698" i="1" s="1"/>
  <c r="C698" i="1"/>
  <c r="D697" i="1"/>
  <c r="H697" i="1" s="1"/>
  <c r="C697" i="1"/>
  <c r="G696" i="1"/>
  <c r="D696" i="1"/>
  <c r="H696" i="1" s="1"/>
  <c r="C696" i="1"/>
  <c r="D695" i="1"/>
  <c r="H695" i="1" s="1"/>
  <c r="C695" i="1"/>
  <c r="H694" i="1"/>
  <c r="D694" i="1"/>
  <c r="G694" i="1" s="1"/>
  <c r="C694" i="1"/>
  <c r="G693" i="1"/>
  <c r="D693" i="1"/>
  <c r="H693" i="1" s="1"/>
  <c r="C693" i="1"/>
  <c r="G692" i="1"/>
  <c r="D692" i="1"/>
  <c r="H692" i="1" s="1"/>
  <c r="C692" i="1"/>
  <c r="D691" i="1"/>
  <c r="H691" i="1" s="1"/>
  <c r="C691" i="1"/>
  <c r="D690" i="1"/>
  <c r="H690" i="1" s="1"/>
  <c r="C690" i="1"/>
  <c r="G689" i="1"/>
  <c r="D689" i="1"/>
  <c r="H689" i="1" s="1"/>
  <c r="C689" i="1"/>
  <c r="G688" i="1"/>
  <c r="D688" i="1"/>
  <c r="H688" i="1" s="1"/>
  <c r="C688" i="1"/>
  <c r="G687" i="1"/>
  <c r="D687" i="1"/>
  <c r="H687" i="1" s="1"/>
  <c r="C687" i="1"/>
  <c r="G686" i="1"/>
  <c r="D686" i="1"/>
  <c r="H686" i="1" s="1"/>
  <c r="C686" i="1"/>
  <c r="D685" i="1"/>
  <c r="H685" i="1" s="1"/>
  <c r="C685" i="1"/>
  <c r="H684" i="1"/>
  <c r="G684" i="1"/>
  <c r="D684" i="1"/>
  <c r="C684" i="1"/>
  <c r="H683" i="1"/>
  <c r="G683" i="1"/>
  <c r="D683" i="1"/>
  <c r="C683" i="1"/>
  <c r="H682" i="1"/>
  <c r="G682" i="1"/>
  <c r="D682" i="1"/>
  <c r="C682" i="1"/>
  <c r="H681" i="1"/>
  <c r="G681" i="1"/>
  <c r="D681" i="1"/>
  <c r="C681" i="1"/>
  <c r="D680" i="1"/>
  <c r="H680" i="1" s="1"/>
  <c r="C680" i="1"/>
  <c r="G679" i="1"/>
  <c r="D679" i="1"/>
  <c r="H679" i="1" s="1"/>
  <c r="C679" i="1"/>
  <c r="H678" i="1"/>
  <c r="G678" i="1"/>
  <c r="D678" i="1"/>
  <c r="C678" i="1"/>
  <c r="H677" i="1"/>
  <c r="G677" i="1"/>
  <c r="D677" i="1"/>
  <c r="C677" i="1"/>
  <c r="D676" i="1"/>
  <c r="H676" i="1" s="1"/>
  <c r="C676" i="1"/>
  <c r="D675" i="1"/>
  <c r="H675" i="1" s="1"/>
  <c r="C675" i="1"/>
  <c r="D674" i="1"/>
  <c r="H674" i="1" s="1"/>
  <c r="C674" i="1"/>
  <c r="D673" i="1"/>
  <c r="H673" i="1" s="1"/>
  <c r="C673" i="1"/>
  <c r="D672" i="1"/>
  <c r="H672" i="1" s="1"/>
  <c r="C672" i="1"/>
  <c r="G671" i="1"/>
  <c r="D671" i="1"/>
  <c r="H671" i="1" s="1"/>
  <c r="C671" i="1"/>
  <c r="G670" i="1"/>
  <c r="D670" i="1"/>
  <c r="H670" i="1" s="1"/>
  <c r="C670" i="1"/>
  <c r="G669" i="1"/>
  <c r="D669" i="1"/>
  <c r="H669" i="1" s="1"/>
  <c r="C669" i="1"/>
  <c r="G668" i="1"/>
  <c r="D668" i="1"/>
  <c r="H668" i="1" s="1"/>
  <c r="C668" i="1"/>
  <c r="D667" i="1"/>
  <c r="H667" i="1" s="1"/>
  <c r="C667" i="1"/>
  <c r="G666" i="1"/>
  <c r="D666" i="1"/>
  <c r="H666" i="1" s="1"/>
  <c r="C666" i="1"/>
  <c r="G665" i="1"/>
  <c r="D665" i="1"/>
  <c r="H665" i="1" s="1"/>
  <c r="C665" i="1"/>
  <c r="G664" i="1"/>
  <c r="D664" i="1"/>
  <c r="H664" i="1" s="1"/>
  <c r="C664" i="1"/>
  <c r="H663" i="1"/>
  <c r="G663" i="1"/>
  <c r="D663" i="1"/>
  <c r="C663" i="1"/>
  <c r="G662" i="1"/>
  <c r="D662" i="1"/>
  <c r="H662" i="1" s="1"/>
  <c r="C662" i="1"/>
  <c r="D661" i="1"/>
  <c r="C661" i="1"/>
  <c r="D660" i="1"/>
  <c r="H660" i="1" s="1"/>
  <c r="C660" i="1"/>
  <c r="D659" i="1"/>
  <c r="C659" i="1"/>
  <c r="G659" i="1" s="1"/>
  <c r="D658" i="1"/>
  <c r="G658" i="1" s="1"/>
  <c r="C658" i="1"/>
  <c r="D657" i="1"/>
  <c r="C657" i="1"/>
  <c r="H656" i="1"/>
  <c r="G656" i="1"/>
  <c r="D656" i="1"/>
  <c r="C656" i="1"/>
  <c r="H655" i="1"/>
  <c r="G655" i="1"/>
  <c r="D655" i="1"/>
  <c r="C655" i="1"/>
  <c r="G654" i="1"/>
  <c r="D654" i="1"/>
  <c r="H654" i="1" s="1"/>
  <c r="C654" i="1"/>
  <c r="H653" i="1"/>
  <c r="G653" i="1"/>
  <c r="D653" i="1"/>
  <c r="C653" i="1"/>
  <c r="H652" i="1"/>
  <c r="G652" i="1"/>
  <c r="D652" i="1"/>
  <c r="C652" i="1"/>
  <c r="H651" i="1"/>
  <c r="D651" i="1"/>
  <c r="G651" i="1" s="1"/>
  <c r="C651" i="1"/>
  <c r="H650" i="1"/>
  <c r="G650" i="1"/>
  <c r="D650" i="1"/>
  <c r="C650" i="1"/>
  <c r="H649" i="1"/>
  <c r="D649" i="1"/>
  <c r="G649" i="1" s="1"/>
  <c r="C649" i="1"/>
  <c r="D648" i="1"/>
  <c r="G648" i="1" s="1"/>
  <c r="C648" i="1"/>
  <c r="H647" i="1"/>
  <c r="G647" i="1"/>
  <c r="D647" i="1"/>
  <c r="C647" i="1"/>
  <c r="H646" i="1"/>
  <c r="G646" i="1"/>
  <c r="D646" i="1"/>
  <c r="C646" i="1"/>
  <c r="D645" i="1"/>
  <c r="G645" i="1" s="1"/>
  <c r="C645" i="1"/>
  <c r="D636" i="1"/>
  <c r="G636" i="1" s="1"/>
  <c r="C636" i="1"/>
  <c r="H635" i="1"/>
  <c r="G635" i="1"/>
  <c r="D635" i="1"/>
  <c r="C635" i="1"/>
  <c r="H632" i="1"/>
  <c r="D632" i="1"/>
  <c r="G632" i="1" s="1"/>
  <c r="C632" i="1"/>
  <c r="H631" i="1"/>
  <c r="G631" i="1"/>
  <c r="D631" i="1"/>
  <c r="C631" i="1"/>
  <c r="C630" i="1"/>
  <c r="H629" i="1"/>
  <c r="G629" i="1"/>
  <c r="D629" i="1"/>
  <c r="C629" i="1"/>
  <c r="H628" i="1"/>
  <c r="G628" i="1"/>
  <c r="D628" i="1"/>
  <c r="C628" i="1"/>
  <c r="C627" i="1"/>
  <c r="H626" i="1"/>
  <c r="D626" i="1"/>
  <c r="G626" i="1" s="1"/>
  <c r="C626" i="1"/>
  <c r="D625" i="1"/>
  <c r="H625" i="1" s="1"/>
  <c r="C625" i="1"/>
  <c r="D624" i="1"/>
  <c r="G624" i="1" s="1"/>
  <c r="C624" i="1"/>
  <c r="C623" i="1"/>
  <c r="H622" i="1"/>
  <c r="D622" i="1"/>
  <c r="G622" i="1" s="1"/>
  <c r="C622" i="1"/>
  <c r="D621" i="1"/>
  <c r="G621" i="1" s="1"/>
  <c r="C621" i="1"/>
  <c r="H620" i="1"/>
  <c r="D620" i="1"/>
  <c r="G620" i="1" s="1"/>
  <c r="C620" i="1"/>
  <c r="H619" i="1"/>
  <c r="G619" i="1"/>
  <c r="D619" i="1"/>
  <c r="C619" i="1"/>
  <c r="H618" i="1"/>
  <c r="G618" i="1"/>
  <c r="D618" i="1"/>
  <c r="C618" i="1"/>
  <c r="H617" i="1"/>
  <c r="G617" i="1"/>
  <c r="D617" i="1"/>
  <c r="C617" i="1"/>
  <c r="H616" i="1"/>
  <c r="G616" i="1"/>
  <c r="D616" i="1"/>
  <c r="C616" i="1"/>
  <c r="C615" i="1"/>
  <c r="H614" i="1"/>
  <c r="D614" i="1"/>
  <c r="G614" i="1" s="1"/>
  <c r="C614" i="1"/>
  <c r="H613" i="1"/>
  <c r="G613" i="1"/>
  <c r="D613" i="1"/>
  <c r="C613" i="1"/>
  <c r="D612" i="1"/>
  <c r="H612" i="1" s="1"/>
  <c r="C612" i="1"/>
  <c r="H611" i="1"/>
  <c r="G611" i="1"/>
  <c r="D611" i="1"/>
  <c r="C611" i="1"/>
  <c r="C610" i="1"/>
  <c r="H609" i="1"/>
  <c r="D609" i="1"/>
  <c r="G609" i="1" s="1"/>
  <c r="C609" i="1"/>
  <c r="H608" i="1"/>
  <c r="G608" i="1"/>
  <c r="D608" i="1"/>
  <c r="C608" i="1"/>
  <c r="H607" i="1"/>
  <c r="G607" i="1"/>
  <c r="D607" i="1"/>
  <c r="C607" i="1"/>
  <c r="H606" i="1"/>
  <c r="G606" i="1"/>
  <c r="D606" i="1"/>
  <c r="C606" i="1"/>
  <c r="H605" i="1"/>
  <c r="G605" i="1"/>
  <c r="D605" i="1"/>
  <c r="C605" i="1"/>
  <c r="H604" i="1"/>
  <c r="G604" i="1"/>
  <c r="D604" i="1"/>
  <c r="C604" i="1"/>
  <c r="C603" i="1"/>
  <c r="H602" i="1"/>
  <c r="D602" i="1"/>
  <c r="G602" i="1" s="1"/>
  <c r="C602" i="1"/>
  <c r="H601" i="1"/>
  <c r="D601" i="1"/>
  <c r="G601" i="1" s="1"/>
  <c r="C601" i="1"/>
  <c r="D600" i="1"/>
  <c r="H600" i="1" s="1"/>
  <c r="C600" i="1"/>
  <c r="G599" i="1"/>
  <c r="D599" i="1"/>
  <c r="H599" i="1" s="1"/>
  <c r="C599" i="1"/>
  <c r="D598" i="1"/>
  <c r="G598" i="1" s="1"/>
  <c r="C598" i="1"/>
  <c r="D597" i="1"/>
  <c r="H597" i="1" s="1"/>
  <c r="C597" i="1"/>
  <c r="H596" i="1"/>
  <c r="G596" i="1"/>
  <c r="D596" i="1"/>
  <c r="C596" i="1"/>
  <c r="D595" i="1"/>
  <c r="G595" i="1" s="1"/>
  <c r="C595" i="1"/>
  <c r="H594" i="1"/>
  <c r="G594" i="1"/>
  <c r="D594" i="1"/>
  <c r="C594" i="1"/>
  <c r="H593" i="1"/>
  <c r="D593" i="1"/>
  <c r="G593" i="1" s="1"/>
  <c r="C593" i="1"/>
  <c r="C592" i="1"/>
  <c r="C591" i="1"/>
  <c r="D590" i="1"/>
  <c r="H590" i="1" s="1"/>
  <c r="C590" i="1"/>
  <c r="H589" i="1"/>
  <c r="G589" i="1"/>
  <c r="D589" i="1"/>
  <c r="C589" i="1"/>
  <c r="D588" i="1"/>
  <c r="H588" i="1" s="1"/>
  <c r="C588" i="1"/>
  <c r="D587" i="1"/>
  <c r="H587" i="1" s="1"/>
  <c r="C587" i="1"/>
  <c r="H586" i="1"/>
  <c r="G586" i="1"/>
  <c r="D586" i="1"/>
  <c r="C586" i="1"/>
  <c r="C585" i="1"/>
  <c r="H584" i="1"/>
  <c r="D584" i="1"/>
  <c r="G584" i="1" s="1"/>
  <c r="C584" i="1"/>
  <c r="C583" i="1"/>
  <c r="H582" i="1"/>
  <c r="D582" i="1"/>
  <c r="G582" i="1" s="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C569" i="1"/>
  <c r="H568" i="1"/>
  <c r="D568" i="1"/>
  <c r="G568" i="1" s="1"/>
  <c r="C568" i="1"/>
  <c r="H567" i="1"/>
  <c r="G567" i="1"/>
  <c r="D567" i="1"/>
  <c r="C567" i="1"/>
  <c r="C566" i="1"/>
  <c r="H564" i="1"/>
  <c r="G564" i="1"/>
  <c r="D564" i="1"/>
  <c r="C564" i="1"/>
  <c r="H563" i="1"/>
  <c r="D563" i="1"/>
  <c r="G563" i="1" s="1"/>
  <c r="C563" i="1"/>
  <c r="H562" i="1"/>
  <c r="G562" i="1"/>
  <c r="D562" i="1"/>
  <c r="C562" i="1"/>
  <c r="G561" i="1"/>
  <c r="D561" i="1"/>
  <c r="H561" i="1" s="1"/>
  <c r="C561" i="1"/>
  <c r="D560" i="1"/>
  <c r="H560" i="1" s="1"/>
  <c r="C560" i="1"/>
  <c r="H559" i="1"/>
  <c r="D559" i="1"/>
  <c r="G559" i="1" s="1"/>
  <c r="C559" i="1"/>
  <c r="G558" i="1"/>
  <c r="D558" i="1"/>
  <c r="H558" i="1" s="1"/>
  <c r="C558" i="1"/>
  <c r="D557" i="1"/>
  <c r="G557" i="1" s="1"/>
  <c r="C557" i="1"/>
  <c r="D556" i="1"/>
  <c r="H556" i="1" s="1"/>
  <c r="C556" i="1"/>
  <c r="D555" i="1"/>
  <c r="H555" i="1" s="1"/>
  <c r="C555" i="1"/>
  <c r="H554" i="1"/>
  <c r="D554" i="1"/>
  <c r="G554" i="1" s="1"/>
  <c r="C554" i="1"/>
  <c r="H553" i="1"/>
  <c r="G553" i="1"/>
  <c r="D553" i="1"/>
  <c r="C553" i="1"/>
  <c r="H552" i="1"/>
  <c r="G552" i="1"/>
  <c r="D552" i="1"/>
  <c r="C552" i="1"/>
  <c r="C551" i="1"/>
  <c r="H550" i="1"/>
  <c r="D550" i="1"/>
  <c r="G550" i="1" s="1"/>
  <c r="C550" i="1"/>
  <c r="G549" i="1"/>
  <c r="D549" i="1"/>
  <c r="H549" i="1" s="1"/>
  <c r="C549" i="1"/>
  <c r="D548" i="1"/>
  <c r="H548" i="1" s="1"/>
  <c r="C548" i="1"/>
  <c r="H547" i="1"/>
  <c r="D547" i="1"/>
  <c r="G547" i="1" s="1"/>
  <c r="C547" i="1"/>
  <c r="H546" i="1"/>
  <c r="G546" i="1"/>
  <c r="D546" i="1"/>
  <c r="C546" i="1"/>
  <c r="H545" i="1"/>
  <c r="G545" i="1"/>
  <c r="D545" i="1"/>
  <c r="C545" i="1"/>
  <c r="D544" i="1"/>
  <c r="G544" i="1" s="1"/>
  <c r="C544" i="1"/>
  <c r="D543" i="1"/>
  <c r="H543" i="1" s="1"/>
  <c r="C543" i="1"/>
  <c r="G542" i="1"/>
  <c r="D542" i="1"/>
  <c r="H542" i="1" s="1"/>
  <c r="C542" i="1"/>
  <c r="D541" i="1"/>
  <c r="H541" i="1" s="1"/>
  <c r="C541" i="1"/>
  <c r="H540" i="1"/>
  <c r="G540" i="1"/>
  <c r="D540" i="1"/>
  <c r="C540" i="1"/>
  <c r="D539" i="1"/>
  <c r="H539" i="1" s="1"/>
  <c r="C539" i="1"/>
  <c r="D538" i="1"/>
  <c r="H538" i="1" s="1"/>
  <c r="C538" i="1"/>
  <c r="H537" i="1"/>
  <c r="D537" i="1"/>
  <c r="G537" i="1" s="1"/>
  <c r="C537" i="1"/>
  <c r="D536" i="1"/>
  <c r="H536" i="1" s="1"/>
  <c r="C536" i="1"/>
  <c r="H535" i="1"/>
  <c r="D535" i="1"/>
  <c r="G535" i="1" s="1"/>
  <c r="C535" i="1"/>
  <c r="G534" i="1"/>
  <c r="D534" i="1"/>
  <c r="H534" i="1" s="1"/>
  <c r="C534" i="1"/>
  <c r="D533" i="1"/>
  <c r="G533" i="1" s="1"/>
  <c r="C533" i="1"/>
  <c r="H532" i="1"/>
  <c r="D532" i="1"/>
  <c r="G532" i="1" s="1"/>
  <c r="C532" i="1"/>
  <c r="D531" i="1"/>
  <c r="H531" i="1" s="1"/>
  <c r="C531" i="1"/>
  <c r="D528" i="1"/>
  <c r="H528" i="1" s="1"/>
  <c r="C528" i="1"/>
  <c r="G527" i="1"/>
  <c r="D527" i="1"/>
  <c r="H527" i="1" s="1"/>
  <c r="C527" i="1"/>
  <c r="D526" i="1"/>
  <c r="H526" i="1" s="1"/>
  <c r="C526" i="1"/>
  <c r="H525" i="1"/>
  <c r="D525" i="1"/>
  <c r="G525" i="1" s="1"/>
  <c r="C525" i="1"/>
  <c r="G524" i="1"/>
  <c r="D524" i="1"/>
  <c r="H524" i="1" s="1"/>
  <c r="C524" i="1"/>
  <c r="D523" i="1"/>
  <c r="G523" i="1" s="1"/>
  <c r="C523" i="1"/>
  <c r="H522" i="1"/>
  <c r="D522" i="1"/>
  <c r="G522" i="1" s="1"/>
  <c r="C522" i="1"/>
  <c r="G521" i="1"/>
  <c r="D521" i="1"/>
  <c r="H521" i="1" s="1"/>
  <c r="C521" i="1"/>
  <c r="D520" i="1"/>
  <c r="G520" i="1" s="1"/>
  <c r="C520" i="1"/>
  <c r="H519" i="1"/>
  <c r="D519" i="1"/>
  <c r="G519" i="1" s="1"/>
  <c r="C519" i="1"/>
  <c r="G518" i="1"/>
  <c r="D518" i="1"/>
  <c r="H518" i="1" s="1"/>
  <c r="C518" i="1"/>
  <c r="H517" i="1"/>
  <c r="G517" i="1"/>
  <c r="D517" i="1"/>
  <c r="C517" i="1"/>
  <c r="D515" i="1"/>
  <c r="H515" i="1" s="1"/>
  <c r="C515" i="1"/>
  <c r="H514" i="1"/>
  <c r="G514" i="1"/>
  <c r="D514" i="1"/>
  <c r="C514" i="1"/>
  <c r="H513" i="1"/>
  <c r="D513" i="1"/>
  <c r="G513" i="1" s="1"/>
  <c r="C513" i="1"/>
  <c r="H512" i="1"/>
  <c r="G512" i="1"/>
  <c r="D512" i="1"/>
  <c r="C512" i="1"/>
  <c r="H511" i="1"/>
  <c r="G511" i="1"/>
  <c r="D511" i="1"/>
  <c r="C511" i="1"/>
  <c r="H510" i="1"/>
  <c r="G510" i="1"/>
  <c r="D510" i="1"/>
  <c r="C510" i="1"/>
  <c r="H509" i="1"/>
  <c r="G509" i="1"/>
  <c r="D509" i="1"/>
  <c r="C509" i="1"/>
  <c r="C508" i="1"/>
  <c r="H507" i="1"/>
  <c r="D507" i="1"/>
  <c r="G507" i="1" s="1"/>
  <c r="C507" i="1"/>
  <c r="H506" i="1"/>
  <c r="G506" i="1"/>
  <c r="D506" i="1"/>
  <c r="C506" i="1"/>
  <c r="G505" i="1"/>
  <c r="D505" i="1"/>
  <c r="H505" i="1" s="1"/>
  <c r="C505" i="1"/>
  <c r="D504" i="1"/>
  <c r="H504" i="1" s="1"/>
  <c r="C504" i="1"/>
  <c r="C503" i="1"/>
  <c r="H502" i="1"/>
  <c r="D502" i="1"/>
  <c r="G502" i="1" s="1"/>
  <c r="C502" i="1"/>
  <c r="H501" i="1"/>
  <c r="G501" i="1"/>
  <c r="D501" i="1"/>
  <c r="C501" i="1"/>
  <c r="D500" i="1"/>
  <c r="H500" i="1" s="1"/>
  <c r="C500" i="1"/>
  <c r="H499" i="1"/>
  <c r="G499" i="1"/>
  <c r="D499" i="1"/>
  <c r="C499" i="1"/>
  <c r="H498" i="1"/>
  <c r="G498" i="1"/>
  <c r="D498" i="1"/>
  <c r="C498" i="1"/>
  <c r="H497" i="1"/>
  <c r="G497" i="1"/>
  <c r="D497" i="1"/>
  <c r="C497" i="1"/>
  <c r="C496" i="1"/>
  <c r="H495" i="1"/>
  <c r="D495" i="1"/>
  <c r="G495" i="1" s="1"/>
  <c r="C495" i="1"/>
  <c r="H494" i="1"/>
  <c r="G494" i="1"/>
  <c r="D494" i="1"/>
  <c r="C494" i="1"/>
  <c r="H493" i="1"/>
  <c r="G493" i="1"/>
  <c r="D493" i="1"/>
  <c r="C493" i="1"/>
  <c r="H492" i="1"/>
  <c r="G492" i="1"/>
  <c r="D492" i="1"/>
  <c r="C492" i="1"/>
  <c r="C491" i="1"/>
  <c r="H490" i="1"/>
  <c r="G490" i="1"/>
  <c r="D490" i="1"/>
  <c r="C490" i="1"/>
  <c r="H489" i="1"/>
  <c r="D489" i="1"/>
  <c r="G489" i="1" s="1"/>
  <c r="C489" i="1"/>
  <c r="H488" i="1"/>
  <c r="G488" i="1"/>
  <c r="D488" i="1"/>
  <c r="C488" i="1"/>
  <c r="H487" i="1"/>
  <c r="G487" i="1"/>
  <c r="D487" i="1"/>
  <c r="C487" i="1"/>
  <c r="D486" i="1"/>
  <c r="G486" i="1" s="1"/>
  <c r="C486" i="1"/>
  <c r="C485" i="1"/>
  <c r="D484" i="1"/>
  <c r="H484" i="1" s="1"/>
  <c r="C484" i="1"/>
  <c r="G483" i="1"/>
  <c r="D483" i="1"/>
  <c r="H483" i="1" s="1"/>
  <c r="C483" i="1"/>
  <c r="C482" i="1"/>
  <c r="H481" i="1"/>
  <c r="G481" i="1"/>
  <c r="D481" i="1"/>
  <c r="C481" i="1"/>
  <c r="G480" i="1"/>
  <c r="D480" i="1"/>
  <c r="H480" i="1" s="1"/>
  <c r="C480" i="1"/>
  <c r="H479" i="1"/>
  <c r="G479" i="1"/>
  <c r="D479" i="1"/>
  <c r="C479" i="1"/>
  <c r="D478" i="1"/>
  <c r="H478" i="1" s="1"/>
  <c r="C478" i="1"/>
  <c r="H477" i="1"/>
  <c r="D477" i="1"/>
  <c r="G477" i="1" s="1"/>
  <c r="C477" i="1"/>
  <c r="H476" i="1"/>
  <c r="G476" i="1"/>
  <c r="D476" i="1"/>
  <c r="C476" i="1"/>
  <c r="G475" i="1"/>
  <c r="D475" i="1"/>
  <c r="H475" i="1" s="1"/>
  <c r="C475" i="1"/>
  <c r="C474" i="1"/>
  <c r="C473" i="1"/>
  <c r="H472" i="1"/>
  <c r="D472" i="1"/>
  <c r="G472" i="1" s="1"/>
  <c r="C472" i="1"/>
  <c r="H471" i="1"/>
  <c r="G471" i="1"/>
  <c r="D471" i="1"/>
  <c r="C471" i="1"/>
  <c r="H470" i="1"/>
  <c r="G470" i="1"/>
  <c r="D470" i="1"/>
  <c r="C470" i="1"/>
  <c r="H469" i="1"/>
  <c r="G469" i="1"/>
  <c r="D469" i="1"/>
  <c r="C469" i="1"/>
  <c r="H468" i="1"/>
  <c r="G468" i="1"/>
  <c r="D468" i="1"/>
  <c r="C468" i="1"/>
  <c r="C467" i="1"/>
  <c r="H466" i="1"/>
  <c r="D466" i="1"/>
  <c r="G466" i="1" s="1"/>
  <c r="C466" i="1"/>
  <c r="H465" i="1"/>
  <c r="G465" i="1"/>
  <c r="D465" i="1"/>
  <c r="C465" i="1"/>
  <c r="C464" i="1"/>
  <c r="H463" i="1"/>
  <c r="G463" i="1"/>
  <c r="D463" i="1"/>
  <c r="C463" i="1"/>
  <c r="H462" i="1"/>
  <c r="D462" i="1"/>
  <c r="G462" i="1" s="1"/>
  <c r="C462" i="1"/>
  <c r="C461"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G452" i="1"/>
  <c r="D452" i="1"/>
  <c r="H452" i="1" s="1"/>
  <c r="C452" i="1"/>
  <c r="C451" i="1"/>
  <c r="G450" i="1"/>
  <c r="D450" i="1"/>
  <c r="H450" i="1" s="1"/>
  <c r="C450" i="1"/>
  <c r="D449" i="1"/>
  <c r="G449" i="1" s="1"/>
  <c r="C449" i="1"/>
  <c r="H448" i="1"/>
  <c r="D448" i="1"/>
  <c r="G448" i="1" s="1"/>
  <c r="C448" i="1"/>
  <c r="H447" i="1"/>
  <c r="G447" i="1"/>
  <c r="D447" i="1"/>
  <c r="C447" i="1"/>
  <c r="D446" i="1"/>
  <c r="H446" i="1" s="1"/>
  <c r="C446" i="1"/>
  <c r="D445" i="1"/>
  <c r="H445" i="1" s="1"/>
  <c r="C445" i="1"/>
  <c r="G444" i="1"/>
  <c r="D444" i="1"/>
  <c r="H444" i="1" s="1"/>
  <c r="C444" i="1"/>
  <c r="D443" i="1"/>
  <c r="H443" i="1" s="1"/>
  <c r="C443" i="1"/>
  <c r="H442" i="1"/>
  <c r="G442" i="1"/>
  <c r="D442" i="1"/>
  <c r="C442" i="1"/>
  <c r="D441" i="1"/>
  <c r="H441" i="1" s="1"/>
  <c r="C441" i="1"/>
  <c r="H440" i="1"/>
  <c r="D440" i="1"/>
  <c r="G440" i="1" s="1"/>
  <c r="C440" i="1"/>
  <c r="C439" i="1"/>
  <c r="H438" i="1"/>
  <c r="G438" i="1"/>
  <c r="D438" i="1"/>
  <c r="C438" i="1"/>
  <c r="H437" i="1"/>
  <c r="G437" i="1"/>
  <c r="D437" i="1"/>
  <c r="C437" i="1"/>
  <c r="H436" i="1"/>
  <c r="D436" i="1"/>
  <c r="G436" i="1" s="1"/>
  <c r="C436" i="1"/>
  <c r="H435" i="1"/>
  <c r="G435" i="1"/>
  <c r="D435" i="1"/>
  <c r="C435" i="1"/>
  <c r="C434" i="1"/>
  <c r="H433" i="1"/>
  <c r="D433" i="1"/>
  <c r="G433" i="1" s="1"/>
  <c r="C433" i="1"/>
  <c r="H432" i="1"/>
  <c r="G432" i="1"/>
  <c r="D432" i="1"/>
  <c r="C432" i="1"/>
  <c r="C431" i="1"/>
  <c r="H430" i="1"/>
  <c r="D430" i="1"/>
  <c r="G430" i="1" s="1"/>
  <c r="C430" i="1"/>
  <c r="H429" i="1"/>
  <c r="G429" i="1"/>
  <c r="D429" i="1"/>
  <c r="C429" i="1"/>
  <c r="H428" i="1"/>
  <c r="G428" i="1"/>
  <c r="D428" i="1"/>
  <c r="C428" i="1"/>
  <c r="H427" i="1"/>
  <c r="G427" i="1"/>
  <c r="D427" i="1"/>
  <c r="C427" i="1"/>
  <c r="C426" i="1"/>
  <c r="C425" i="1"/>
  <c r="C423" i="1"/>
  <c r="D422" i="1"/>
  <c r="H422" i="1" s="1"/>
  <c r="C422" i="1"/>
  <c r="D421" i="1"/>
  <c r="H421" i="1" s="1"/>
  <c r="C421" i="1"/>
  <c r="D416" i="1"/>
  <c r="H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C405" i="1"/>
  <c r="H404" i="1"/>
  <c r="D404" i="1"/>
  <c r="G404" i="1" s="1"/>
  <c r="C404" i="1"/>
  <c r="H403" i="1"/>
  <c r="G403" i="1"/>
  <c r="D403" i="1"/>
  <c r="C403" i="1"/>
  <c r="D402" i="1"/>
  <c r="G402" i="1" s="1"/>
  <c r="C402" i="1"/>
  <c r="C401" i="1"/>
  <c r="H400" i="1"/>
  <c r="D400" i="1"/>
  <c r="G400" i="1" s="1"/>
  <c r="C400" i="1"/>
  <c r="D399" i="1"/>
  <c r="H399" i="1" s="1"/>
  <c r="C399" i="1"/>
  <c r="H398" i="1"/>
  <c r="D398" i="1"/>
  <c r="G398" i="1" s="1"/>
  <c r="C398" i="1"/>
  <c r="D397" i="1"/>
  <c r="G397" i="1" s="1"/>
  <c r="C397" i="1"/>
  <c r="D396" i="1"/>
  <c r="G396" i="1" s="1"/>
  <c r="C396" i="1"/>
  <c r="D395" i="1"/>
  <c r="H395" i="1" s="1"/>
  <c r="C395" i="1"/>
  <c r="H394" i="1"/>
  <c r="D394" i="1"/>
  <c r="G394" i="1" s="1"/>
  <c r="C394" i="1"/>
  <c r="D393" i="1"/>
  <c r="G393" i="1" s="1"/>
  <c r="C393" i="1"/>
  <c r="D392" i="1"/>
  <c r="H392" i="1" s="1"/>
  <c r="C392" i="1"/>
  <c r="H391" i="1"/>
  <c r="G391" i="1"/>
  <c r="D391" i="1"/>
  <c r="C391" i="1"/>
  <c r="H390" i="1"/>
  <c r="G390" i="1"/>
  <c r="D390" i="1"/>
  <c r="C390" i="1"/>
  <c r="H389" i="1"/>
  <c r="G389" i="1"/>
  <c r="D389" i="1"/>
  <c r="C389" i="1"/>
  <c r="D388" i="1"/>
  <c r="H388" i="1" s="1"/>
  <c r="C388" i="1"/>
  <c r="D387" i="1"/>
  <c r="H387" i="1" s="1"/>
  <c r="C387" i="1"/>
  <c r="H386" i="1"/>
  <c r="G386" i="1"/>
  <c r="D386" i="1"/>
  <c r="C386" i="1"/>
  <c r="H385" i="1"/>
  <c r="G385" i="1"/>
  <c r="D385" i="1"/>
  <c r="C385" i="1"/>
  <c r="H384" i="1"/>
  <c r="G384" i="1"/>
  <c r="D384" i="1"/>
  <c r="C384" i="1"/>
  <c r="D383" i="1"/>
  <c r="H383" i="1" s="1"/>
  <c r="C383" i="1"/>
  <c r="D382" i="1"/>
  <c r="H382" i="1" s="1"/>
  <c r="C382" i="1"/>
  <c r="H381" i="1"/>
  <c r="D381" i="1"/>
  <c r="G381" i="1" s="1"/>
  <c r="C381" i="1"/>
  <c r="D380" i="1"/>
  <c r="G380" i="1" s="1"/>
  <c r="C380" i="1"/>
  <c r="H379" i="1"/>
  <c r="D379" i="1"/>
  <c r="G379" i="1" s="1"/>
  <c r="C379" i="1"/>
  <c r="H378" i="1"/>
  <c r="G378" i="1"/>
  <c r="D378" i="1"/>
  <c r="C378" i="1"/>
  <c r="H377" i="1"/>
  <c r="G377" i="1"/>
  <c r="D377" i="1"/>
  <c r="C377" i="1"/>
  <c r="H376" i="1"/>
  <c r="G376" i="1"/>
  <c r="D376" i="1"/>
  <c r="C376" i="1"/>
  <c r="G375" i="1"/>
  <c r="D375" i="1"/>
  <c r="H375" i="1" s="1"/>
  <c r="C375" i="1"/>
  <c r="C374" i="1"/>
  <c r="G373" i="1"/>
  <c r="D373" i="1"/>
  <c r="H373" i="1" s="1"/>
  <c r="C373" i="1"/>
  <c r="D372" i="1"/>
  <c r="G372" i="1" s="1"/>
  <c r="C372" i="1"/>
  <c r="H371" i="1"/>
  <c r="G371" i="1"/>
  <c r="D371" i="1"/>
  <c r="C371" i="1"/>
  <c r="H370" i="1"/>
  <c r="D370" i="1"/>
  <c r="G370" i="1" s="1"/>
  <c r="C370" i="1"/>
  <c r="C369" i="1"/>
  <c r="H367" i="1"/>
  <c r="D367" i="1"/>
  <c r="G367" i="1" s="1"/>
  <c r="C367" i="1"/>
  <c r="H366" i="1"/>
  <c r="G366" i="1"/>
  <c r="D366" i="1"/>
  <c r="C366" i="1"/>
  <c r="D365" i="1"/>
  <c r="H365" i="1" s="1"/>
  <c r="C365" i="1"/>
  <c r="D364" i="1"/>
  <c r="H364" i="1" s="1"/>
  <c r="C364" i="1"/>
  <c r="H363" i="1"/>
  <c r="G363" i="1"/>
  <c r="D363" i="1"/>
  <c r="C363" i="1"/>
  <c r="H362" i="1"/>
  <c r="G362" i="1"/>
  <c r="D362" i="1"/>
  <c r="C362" i="1"/>
  <c r="D361" i="1"/>
  <c r="H361" i="1" s="1"/>
  <c r="C361" i="1"/>
  <c r="D360" i="1"/>
  <c r="H360" i="1" s="1"/>
  <c r="C360" i="1"/>
  <c r="H359" i="1"/>
  <c r="G359" i="1"/>
  <c r="D359" i="1"/>
  <c r="C359" i="1"/>
  <c r="D358" i="1"/>
  <c r="H358" i="1" s="1"/>
  <c r="C358" i="1"/>
  <c r="C357" i="1"/>
  <c r="D354" i="1"/>
  <c r="G354" i="1" s="1"/>
  <c r="C354" i="1"/>
  <c r="D353" i="1"/>
  <c r="H353" i="1" s="1"/>
  <c r="C353" i="1"/>
  <c r="D352" i="1"/>
  <c r="H352" i="1" s="1"/>
  <c r="C352" i="1"/>
  <c r="H351" i="1"/>
  <c r="G351" i="1"/>
  <c r="D351" i="1"/>
  <c r="C351" i="1"/>
  <c r="C350" i="1"/>
  <c r="C349" i="1"/>
  <c r="D348" i="1"/>
  <c r="H348" i="1" s="1"/>
  <c r="C348" i="1"/>
  <c r="H347" i="1"/>
  <c r="G347" i="1"/>
  <c r="D347" i="1"/>
  <c r="C347" i="1"/>
  <c r="D346" i="1"/>
  <c r="G346" i="1" s="1"/>
  <c r="C346" i="1"/>
  <c r="H345" i="1"/>
  <c r="D345" i="1"/>
  <c r="G345" i="1" s="1"/>
  <c r="C345" i="1"/>
  <c r="C344" i="1"/>
  <c r="H343" i="1"/>
  <c r="D343" i="1"/>
  <c r="G343" i="1" s="1"/>
  <c r="C343" i="1"/>
  <c r="H342" i="1"/>
  <c r="G342" i="1"/>
  <c r="D342" i="1"/>
  <c r="C342" i="1"/>
  <c r="C341" i="1"/>
  <c r="H340" i="1"/>
  <c r="D340" i="1"/>
  <c r="G340" i="1" s="1"/>
  <c r="C340" i="1"/>
  <c r="H339" i="1"/>
  <c r="G339" i="1"/>
  <c r="D339" i="1"/>
  <c r="C339" i="1"/>
  <c r="H338" i="1"/>
  <c r="G338" i="1"/>
  <c r="D338" i="1"/>
  <c r="C338" i="1"/>
  <c r="H337" i="1"/>
  <c r="G337" i="1"/>
  <c r="D337" i="1"/>
  <c r="C337" i="1"/>
  <c r="D336" i="1"/>
  <c r="G336" i="1" s="1"/>
  <c r="C336" i="1"/>
  <c r="D335" i="1"/>
  <c r="H335" i="1" s="1"/>
  <c r="C335" i="1"/>
  <c r="H334" i="1"/>
  <c r="G334" i="1"/>
  <c r="D334" i="1"/>
  <c r="C334" i="1"/>
  <c r="H333" i="1"/>
  <c r="G333" i="1"/>
  <c r="D333" i="1"/>
  <c r="C333" i="1"/>
  <c r="G332" i="1"/>
  <c r="D332" i="1"/>
  <c r="H332" i="1" s="1"/>
  <c r="C332" i="1"/>
  <c r="C331" i="1"/>
  <c r="G330" i="1"/>
  <c r="D330" i="1"/>
  <c r="H330" i="1" s="1"/>
  <c r="C330" i="1"/>
  <c r="D329" i="1"/>
  <c r="H329" i="1" s="1"/>
  <c r="C329" i="1"/>
  <c r="H328" i="1"/>
  <c r="D328" i="1"/>
  <c r="G328" i="1" s="1"/>
  <c r="C328" i="1"/>
  <c r="H327" i="1"/>
  <c r="G327" i="1"/>
  <c r="D327" i="1"/>
  <c r="C327" i="1"/>
  <c r="H326" i="1"/>
  <c r="G326" i="1"/>
  <c r="D326" i="1"/>
  <c r="C326" i="1"/>
  <c r="G325" i="1"/>
  <c r="D325" i="1"/>
  <c r="H325" i="1" s="1"/>
  <c r="C325" i="1"/>
  <c r="D324" i="1"/>
  <c r="G324" i="1" s="1"/>
  <c r="C324" i="1"/>
  <c r="H323" i="1"/>
  <c r="D323" i="1"/>
  <c r="G323" i="1" s="1"/>
  <c r="C323" i="1"/>
  <c r="D322" i="1"/>
  <c r="H322" i="1" s="1"/>
  <c r="C322" i="1"/>
  <c r="D321" i="1"/>
  <c r="H321" i="1" s="1"/>
  <c r="C321" i="1"/>
  <c r="H320" i="1"/>
  <c r="G320" i="1"/>
  <c r="D320" i="1"/>
  <c r="C320" i="1"/>
  <c r="G319" i="1"/>
  <c r="D319" i="1"/>
  <c r="H319" i="1" s="1"/>
  <c r="C319" i="1"/>
  <c r="D318" i="1"/>
  <c r="H318" i="1" s="1"/>
  <c r="C318" i="1"/>
  <c r="D317" i="1"/>
  <c r="H317" i="1" s="1"/>
  <c r="C317" i="1"/>
  <c r="D315" i="1"/>
  <c r="H315" i="1" s="1"/>
  <c r="C315" i="1"/>
  <c r="H314" i="1"/>
  <c r="D314" i="1"/>
  <c r="G314" i="1" s="1"/>
  <c r="C314" i="1"/>
  <c r="H313" i="1"/>
  <c r="G313" i="1"/>
  <c r="D313" i="1"/>
  <c r="C313" i="1"/>
  <c r="H312" i="1"/>
  <c r="G312" i="1"/>
  <c r="D312" i="1"/>
  <c r="C312" i="1"/>
  <c r="H311" i="1"/>
  <c r="G311" i="1"/>
  <c r="D311" i="1"/>
  <c r="C311" i="1"/>
  <c r="H310" i="1"/>
  <c r="G310" i="1"/>
  <c r="D310" i="1"/>
  <c r="C310" i="1"/>
  <c r="D309" i="1"/>
  <c r="G309" i="1" s="1"/>
  <c r="C309" i="1"/>
  <c r="D308" i="1"/>
  <c r="H308" i="1" s="1"/>
  <c r="C308" i="1"/>
  <c r="H307" i="1"/>
  <c r="G307" i="1"/>
  <c r="D307" i="1"/>
  <c r="C307" i="1"/>
  <c r="G306" i="1"/>
  <c r="D306" i="1"/>
  <c r="H306" i="1" s="1"/>
  <c r="C306" i="1"/>
  <c r="C305" i="1"/>
  <c r="H302" i="1"/>
  <c r="G302" i="1"/>
  <c r="D302" i="1"/>
  <c r="C302" i="1"/>
  <c r="G301" i="1"/>
  <c r="D301" i="1"/>
  <c r="H301" i="1" s="1"/>
  <c r="C301" i="1"/>
  <c r="D300" i="1"/>
  <c r="H300" i="1" s="1"/>
  <c r="C300" i="1"/>
  <c r="D299" i="1"/>
  <c r="H299" i="1" s="1"/>
  <c r="C299" i="1"/>
  <c r="H298" i="1"/>
  <c r="G298" i="1"/>
  <c r="D298" i="1"/>
  <c r="C298" i="1"/>
  <c r="D294" i="1"/>
  <c r="G294" i="1" s="1"/>
  <c r="C294" i="1"/>
  <c r="D293" i="1"/>
  <c r="H293" i="1" s="1"/>
  <c r="C293" i="1"/>
  <c r="D292" i="1"/>
  <c r="H292" i="1" s="1"/>
  <c r="C292" i="1"/>
  <c r="H291" i="1"/>
  <c r="D291" i="1"/>
  <c r="G291" i="1" s="1"/>
  <c r="C291" i="1"/>
  <c r="H290" i="1"/>
  <c r="G290" i="1"/>
  <c r="D290" i="1"/>
  <c r="C290" i="1"/>
  <c r="H289" i="1"/>
  <c r="G289" i="1"/>
  <c r="D289" i="1"/>
  <c r="C289" i="1"/>
  <c r="H288" i="1"/>
  <c r="G288" i="1"/>
  <c r="D288" i="1"/>
  <c r="C288" i="1"/>
  <c r="H287" i="1"/>
  <c r="G287" i="1"/>
  <c r="D287" i="1"/>
  <c r="C287" i="1"/>
  <c r="D286" i="1"/>
  <c r="H286" i="1" s="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D278" i="1"/>
  <c r="H278" i="1" s="1"/>
  <c r="C278" i="1"/>
  <c r="D277" i="1"/>
  <c r="H277" i="1" s="1"/>
  <c r="C277" i="1"/>
  <c r="D276" i="1"/>
  <c r="H276" i="1" s="1"/>
  <c r="C276" i="1"/>
  <c r="G275" i="1"/>
  <c r="D275" i="1"/>
  <c r="H275" i="1" s="1"/>
  <c r="C275" i="1"/>
  <c r="C274" i="1"/>
  <c r="D273" i="1"/>
  <c r="H273" i="1" s="1"/>
  <c r="C273" i="1"/>
  <c r="D272" i="1"/>
  <c r="H272" i="1" s="1"/>
  <c r="C272" i="1"/>
  <c r="G271" i="1"/>
  <c r="D271" i="1"/>
  <c r="H271" i="1" s="1"/>
  <c r="C271" i="1"/>
  <c r="C270" i="1"/>
  <c r="C269" i="1"/>
  <c r="D268" i="1"/>
  <c r="H268" i="1" s="1"/>
  <c r="C268" i="1"/>
  <c r="G267" i="1"/>
  <c r="D267" i="1"/>
  <c r="H267" i="1" s="1"/>
  <c r="C267" i="1"/>
  <c r="G266" i="1"/>
  <c r="D266" i="1"/>
  <c r="H266" i="1" s="1"/>
  <c r="C266" i="1"/>
  <c r="D265" i="1"/>
  <c r="H265" i="1" s="1"/>
  <c r="C265" i="1"/>
  <c r="G264" i="1"/>
  <c r="D264" i="1"/>
  <c r="H264" i="1" s="1"/>
  <c r="C264" i="1"/>
  <c r="D263" i="1"/>
  <c r="H263" i="1" s="1"/>
  <c r="C263" i="1"/>
  <c r="D262" i="1"/>
  <c r="H262" i="1" s="1"/>
  <c r="C262" i="1"/>
  <c r="D261" i="1"/>
  <c r="H261" i="1" s="1"/>
  <c r="C261" i="1"/>
  <c r="D260" i="1"/>
  <c r="H260" i="1" s="1"/>
  <c r="C260" i="1"/>
  <c r="D259" i="1"/>
  <c r="H259" i="1" s="1"/>
  <c r="C259" i="1"/>
  <c r="D257" i="1"/>
  <c r="H257" i="1" s="1"/>
  <c r="C257" i="1"/>
  <c r="D256" i="1"/>
  <c r="H256" i="1" s="1"/>
  <c r="C256" i="1"/>
  <c r="D255" i="1"/>
  <c r="H255" i="1" s="1"/>
  <c r="C255" i="1"/>
  <c r="D254" i="1"/>
  <c r="H254" i="1" s="1"/>
  <c r="C254" i="1"/>
  <c r="C253" i="1"/>
  <c r="D252" i="1"/>
  <c r="H252" i="1" s="1"/>
  <c r="C252" i="1"/>
  <c r="D251" i="1"/>
  <c r="H251" i="1" s="1"/>
  <c r="C251" i="1"/>
  <c r="D250" i="1"/>
  <c r="H250" i="1" s="1"/>
  <c r="C250" i="1"/>
  <c r="D249" i="1"/>
  <c r="H249" i="1" s="1"/>
  <c r="C249" i="1"/>
  <c r="D248" i="1"/>
  <c r="H248" i="1" s="1"/>
  <c r="C248" i="1"/>
  <c r="D247" i="1"/>
  <c r="H247" i="1" s="1"/>
  <c r="C247" i="1"/>
  <c r="C246" i="1"/>
  <c r="D245" i="1"/>
  <c r="H245" i="1" s="1"/>
  <c r="C245" i="1"/>
  <c r="D244" i="1"/>
  <c r="H244" i="1" s="1"/>
  <c r="C244" i="1"/>
  <c r="D243" i="1"/>
  <c r="H243" i="1" s="1"/>
  <c r="C243" i="1"/>
  <c r="C242" i="1"/>
  <c r="D241" i="1"/>
  <c r="C241" i="1"/>
  <c r="D240" i="1"/>
  <c r="C240" i="1"/>
  <c r="D239" i="1"/>
  <c r="C239" i="1"/>
  <c r="D238" i="1"/>
  <c r="D237" i="1"/>
  <c r="H237" i="1" s="1"/>
  <c r="C237" i="1"/>
  <c r="D236" i="1"/>
  <c r="H236" i="1" s="1"/>
  <c r="C236" i="1"/>
  <c r="D235" i="1"/>
  <c r="H235" i="1" s="1"/>
  <c r="C235" i="1"/>
  <c r="D234" i="1"/>
  <c r="H234" i="1" s="1"/>
  <c r="C234" i="1"/>
  <c r="C233" i="1"/>
  <c r="D232" i="1"/>
  <c r="H232" i="1" s="1"/>
  <c r="C232" i="1"/>
  <c r="D231" i="1"/>
  <c r="H231" i="1" s="1"/>
  <c r="C231" i="1"/>
  <c r="C230" i="1"/>
  <c r="D229" i="1"/>
  <c r="H229" i="1" s="1"/>
  <c r="C229" i="1"/>
  <c r="D228" i="1"/>
  <c r="H228" i="1" s="1"/>
  <c r="C228" i="1"/>
  <c r="D227" i="1"/>
  <c r="H227" i="1" s="1"/>
  <c r="C227" i="1"/>
  <c r="D225" i="1"/>
  <c r="G225" i="1" s="1"/>
  <c r="C225" i="1"/>
  <c r="D224" i="1"/>
  <c r="G224" i="1" s="1"/>
  <c r="C224" i="1"/>
  <c r="D223" i="1"/>
  <c r="G223" i="1" s="1"/>
  <c r="C223" i="1"/>
  <c r="H222" i="1"/>
  <c r="D222" i="1"/>
  <c r="G222" i="1" s="1"/>
  <c r="C222" i="1"/>
  <c r="D221" i="1"/>
  <c r="G221" i="1" s="1"/>
  <c r="C221" i="1"/>
  <c r="D220" i="1"/>
  <c r="G220" i="1" s="1"/>
  <c r="C220" i="1"/>
  <c r="D219" i="1"/>
  <c r="G219" i="1" s="1"/>
  <c r="C219" i="1"/>
  <c r="D218" i="1"/>
  <c r="G218" i="1" s="1"/>
  <c r="C218" i="1"/>
  <c r="D216" i="1"/>
  <c r="H216" i="1" s="1"/>
  <c r="C216" i="1"/>
  <c r="H215" i="1"/>
  <c r="D215" i="1"/>
  <c r="G215" i="1" s="1"/>
  <c r="C215" i="1"/>
  <c r="H214" i="1"/>
  <c r="G214" i="1"/>
  <c r="D214" i="1"/>
  <c r="C214" i="1"/>
  <c r="D213" i="1"/>
  <c r="H213" i="1" s="1"/>
  <c r="C213" i="1"/>
  <c r="C212" i="1"/>
  <c r="D211" i="1"/>
  <c r="H211" i="1" s="1"/>
  <c r="C211" i="1"/>
  <c r="H210" i="1"/>
  <c r="D210" i="1"/>
  <c r="G210" i="1" s="1"/>
  <c r="C210" i="1"/>
  <c r="H209" i="1"/>
  <c r="G209" i="1"/>
  <c r="D209" i="1"/>
  <c r="C209" i="1"/>
  <c r="H208" i="1"/>
  <c r="G208" i="1"/>
  <c r="D208" i="1"/>
  <c r="C208" i="1"/>
  <c r="H207" i="1"/>
  <c r="G207" i="1"/>
  <c r="D207" i="1"/>
  <c r="C207" i="1"/>
  <c r="H206" i="1"/>
  <c r="G206" i="1"/>
  <c r="D206" i="1"/>
  <c r="C206" i="1"/>
  <c r="H205" i="1"/>
  <c r="G205" i="1"/>
  <c r="D205" i="1"/>
  <c r="C205" i="1"/>
  <c r="D204" i="1"/>
  <c r="H204" i="1" s="1"/>
  <c r="C204" i="1"/>
  <c r="D203" i="1"/>
  <c r="H203" i="1" s="1"/>
  <c r="C203" i="1"/>
  <c r="H202" i="1"/>
  <c r="G202" i="1"/>
  <c r="D202" i="1"/>
  <c r="C202" i="1"/>
  <c r="H201" i="1"/>
  <c r="G201" i="1"/>
  <c r="D201" i="1"/>
  <c r="C201" i="1"/>
  <c r="H200" i="1"/>
  <c r="G200" i="1"/>
  <c r="D200" i="1"/>
  <c r="C200" i="1"/>
  <c r="C199" i="1"/>
  <c r="D197" i="1"/>
  <c r="H197" i="1" s="1"/>
  <c r="C197" i="1"/>
  <c r="D196" i="1"/>
  <c r="H196" i="1" s="1"/>
  <c r="C196" i="1"/>
  <c r="G195" i="1"/>
  <c r="D195" i="1"/>
  <c r="H195" i="1" s="1"/>
  <c r="C195" i="1"/>
  <c r="D194" i="1"/>
  <c r="H194" i="1" s="1"/>
  <c r="C194" i="1"/>
  <c r="D193" i="1"/>
  <c r="H193" i="1" s="1"/>
  <c r="C193" i="1"/>
  <c r="G192" i="1"/>
  <c r="D192" i="1"/>
  <c r="H192" i="1" s="1"/>
  <c r="C192" i="1"/>
  <c r="D191" i="1"/>
  <c r="H191" i="1" s="1"/>
  <c r="C191" i="1"/>
  <c r="D190" i="1"/>
  <c r="H190" i="1" s="1"/>
  <c r="C190" i="1"/>
  <c r="D189" i="1"/>
  <c r="C189" i="1"/>
  <c r="G188" i="1"/>
  <c r="D188" i="1"/>
  <c r="C188" i="1"/>
  <c r="D187" i="1"/>
  <c r="C187" i="1"/>
  <c r="D186" i="1"/>
  <c r="C186" i="1"/>
  <c r="C185" i="1"/>
  <c r="G184" i="1"/>
  <c r="D184" i="1"/>
  <c r="H184" i="1" s="1"/>
  <c r="C184" i="1"/>
  <c r="D183" i="1"/>
  <c r="H183" i="1" s="1"/>
  <c r="C183" i="1"/>
  <c r="G182" i="1"/>
  <c r="D182" i="1"/>
  <c r="H182" i="1" s="1"/>
  <c r="C182" i="1"/>
  <c r="D181" i="1"/>
  <c r="H181" i="1" s="1"/>
  <c r="C181" i="1"/>
  <c r="D180" i="1"/>
  <c r="H180" i="1" s="1"/>
  <c r="C180" i="1"/>
  <c r="D179" i="1"/>
  <c r="H179" i="1" s="1"/>
  <c r="C179" i="1"/>
  <c r="D178" i="1"/>
  <c r="H178" i="1" s="1"/>
  <c r="C178" i="1"/>
  <c r="G177" i="1"/>
  <c r="D177" i="1"/>
  <c r="H177" i="1" s="1"/>
  <c r="C177" i="1"/>
  <c r="D176" i="1"/>
  <c r="H176" i="1" s="1"/>
  <c r="C176" i="1"/>
  <c r="D175" i="1"/>
  <c r="H175" i="1" s="1"/>
  <c r="C175" i="1"/>
  <c r="C174" i="1"/>
  <c r="G173"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C161" i="1"/>
  <c r="D159" i="1"/>
  <c r="H159" i="1" s="1"/>
  <c r="C159" i="1"/>
  <c r="D158" i="1"/>
  <c r="H158" i="1" s="1"/>
  <c r="C158" i="1"/>
  <c r="D157" i="1"/>
  <c r="H157" i="1" s="1"/>
  <c r="C157" i="1"/>
  <c r="C156" i="1"/>
  <c r="D155" i="1"/>
  <c r="H155" i="1" s="1"/>
  <c r="C155" i="1"/>
  <c r="D154" i="1"/>
  <c r="H154" i="1" s="1"/>
  <c r="C154" i="1"/>
  <c r="G153" i="1"/>
  <c r="D153" i="1"/>
  <c r="H153" i="1" s="1"/>
  <c r="C153" i="1"/>
  <c r="G152"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G138" i="1"/>
  <c r="D138" i="1"/>
  <c r="H138" i="1" s="1"/>
  <c r="C138" i="1"/>
  <c r="C137" i="1"/>
  <c r="D135" i="1"/>
  <c r="H135" i="1" s="1"/>
  <c r="C135" i="1"/>
  <c r="D134" i="1"/>
  <c r="H134" i="1" s="1"/>
  <c r="C134" i="1"/>
  <c r="G133" i="1"/>
  <c r="D133" i="1"/>
  <c r="H133" i="1" s="1"/>
  <c r="C133" i="1"/>
  <c r="D132" i="1"/>
  <c r="H132" i="1" s="1"/>
  <c r="C132" i="1"/>
  <c r="C131" i="1"/>
  <c r="C130" i="1"/>
  <c r="D129" i="1"/>
  <c r="H129" i="1" s="1"/>
  <c r="C129" i="1"/>
  <c r="D128" i="1"/>
  <c r="H128" i="1" s="1"/>
  <c r="C128" i="1"/>
  <c r="D127" i="1"/>
  <c r="H127" i="1" s="1"/>
  <c r="C127" i="1"/>
  <c r="D126" i="1"/>
  <c r="H126" i="1" s="1"/>
  <c r="C126" i="1"/>
  <c r="D125" i="1"/>
  <c r="H125" i="1" s="1"/>
  <c r="C125" i="1"/>
  <c r="D124" i="1"/>
  <c r="H124" i="1" s="1"/>
  <c r="C124" i="1"/>
  <c r="G123" i="1"/>
  <c r="D123" i="1"/>
  <c r="H123" i="1" s="1"/>
  <c r="C123" i="1"/>
  <c r="D122" i="1"/>
  <c r="H122" i="1" s="1"/>
  <c r="C122" i="1"/>
  <c r="C121" i="1"/>
  <c r="D120" i="1"/>
  <c r="C120" i="1"/>
  <c r="D119" i="1"/>
  <c r="H119" i="1" s="1"/>
  <c r="C119" i="1"/>
  <c r="G118" i="1"/>
  <c r="D118" i="1"/>
  <c r="H118" i="1" s="1"/>
  <c r="C118" i="1"/>
  <c r="G117" i="1"/>
  <c r="D117" i="1"/>
  <c r="H117" i="1" s="1"/>
  <c r="C117" i="1"/>
  <c r="C116" i="1"/>
  <c r="G115" i="1"/>
  <c r="D115" i="1"/>
  <c r="H115" i="1" s="1"/>
  <c r="C115" i="1"/>
  <c r="D114" i="1"/>
  <c r="H114" i="1" s="1"/>
  <c r="C114" i="1"/>
  <c r="G113" i="1"/>
  <c r="D113" i="1"/>
  <c r="H113" i="1" s="1"/>
  <c r="C113" i="1"/>
  <c r="G112" i="1"/>
  <c r="D112" i="1"/>
  <c r="H112" i="1" s="1"/>
  <c r="C112" i="1"/>
  <c r="D111" i="1"/>
  <c r="H111" i="1" s="1"/>
  <c r="C111" i="1"/>
  <c r="D110" i="1"/>
  <c r="H110" i="1" s="1"/>
  <c r="C110" i="1"/>
  <c r="D109" i="1"/>
  <c r="H109" i="1" s="1"/>
  <c r="C109" i="1"/>
  <c r="D108" i="1"/>
  <c r="H108" i="1" s="1"/>
  <c r="C108" i="1"/>
  <c r="D107" i="1"/>
  <c r="H107" i="1" s="1"/>
  <c r="C107" i="1"/>
  <c r="D106" i="1"/>
  <c r="H106" i="1" s="1"/>
  <c r="C106" i="1"/>
  <c r="G105" i="1"/>
  <c r="D105" i="1"/>
  <c r="H105" i="1" s="1"/>
  <c r="C105" i="1"/>
  <c r="D104" i="1"/>
  <c r="H104" i="1" s="1"/>
  <c r="C104" i="1"/>
  <c r="C103" i="1"/>
  <c r="D101" i="1"/>
  <c r="H101" i="1" s="1"/>
  <c r="C101" i="1"/>
  <c r="D100" i="1"/>
  <c r="H100" i="1" s="1"/>
  <c r="C100" i="1"/>
  <c r="D99" i="1"/>
  <c r="G99" i="1" s="1"/>
  <c r="C99" i="1"/>
  <c r="D98" i="1"/>
  <c r="H98" i="1" s="1"/>
  <c r="C98" i="1"/>
  <c r="D97" i="1"/>
  <c r="G97" i="1" s="1"/>
  <c r="C97" i="1"/>
  <c r="D96" i="1"/>
  <c r="G96" i="1" s="1"/>
  <c r="C96" i="1"/>
  <c r="D95" i="1"/>
  <c r="H95" i="1" s="1"/>
  <c r="C95" i="1"/>
  <c r="D94" i="1"/>
  <c r="H94" i="1" s="1"/>
  <c r="C94" i="1"/>
  <c r="D93" i="1"/>
  <c r="G93" i="1" s="1"/>
  <c r="C93" i="1"/>
  <c r="D92" i="1"/>
  <c r="H92" i="1" s="1"/>
  <c r="C92" i="1"/>
  <c r="D91" i="1"/>
  <c r="C91" i="1"/>
  <c r="D90" i="1"/>
  <c r="C90" i="1"/>
  <c r="D89" i="1"/>
  <c r="C89" i="1"/>
  <c r="D88" i="1"/>
  <c r="C88" i="1"/>
  <c r="C87" i="1"/>
  <c r="D86" i="1"/>
  <c r="C86" i="1"/>
  <c r="D85" i="1"/>
  <c r="C85" i="1"/>
  <c r="D84" i="1"/>
  <c r="H84" i="1" s="1"/>
  <c r="C84" i="1"/>
  <c r="D83" i="1"/>
  <c r="H83" i="1" s="1"/>
  <c r="C83" i="1"/>
  <c r="D82" i="1"/>
  <c r="H82" i="1" s="1"/>
  <c r="C82" i="1"/>
  <c r="D81" i="1"/>
  <c r="H81" i="1" s="1"/>
  <c r="C81" i="1"/>
  <c r="D80" i="1"/>
  <c r="H80" i="1" s="1"/>
  <c r="C80" i="1"/>
  <c r="C79" i="1"/>
  <c r="G77" i="1"/>
  <c r="D77" i="1"/>
  <c r="H77" i="1" s="1"/>
  <c r="C77" i="1"/>
  <c r="D76" i="1"/>
  <c r="H76" i="1" s="1"/>
  <c r="C76" i="1"/>
  <c r="D75" i="1"/>
  <c r="H75" i="1" s="1"/>
  <c r="C75" i="1"/>
  <c r="D74" i="1"/>
  <c r="H74" i="1" s="1"/>
  <c r="C74" i="1"/>
  <c r="D73" i="1"/>
  <c r="H73" i="1" s="1"/>
  <c r="C73" i="1"/>
  <c r="D72" i="1"/>
  <c r="H72" i="1" s="1"/>
  <c r="C72" i="1"/>
  <c r="D71" i="1"/>
  <c r="H71" i="1" s="1"/>
  <c r="C71" i="1"/>
  <c r="C70" i="1"/>
  <c r="G69" i="1"/>
  <c r="D69" i="1"/>
  <c r="H69" i="1" s="1"/>
  <c r="C69" i="1"/>
  <c r="D68" i="1"/>
  <c r="H68" i="1" s="1"/>
  <c r="C68" i="1"/>
  <c r="G67" i="1"/>
  <c r="D67" i="1"/>
  <c r="H67" i="1" s="1"/>
  <c r="C67" i="1"/>
  <c r="D66" i="1"/>
  <c r="H66" i="1" s="1"/>
  <c r="C66" i="1"/>
  <c r="D65" i="1"/>
  <c r="H65" i="1" s="1"/>
  <c r="C65" i="1"/>
  <c r="D64" i="1"/>
  <c r="H64" i="1" s="1"/>
  <c r="C64" i="1"/>
  <c r="D63" i="1"/>
  <c r="C63" i="1"/>
  <c r="D62" i="1"/>
  <c r="H62" i="1" s="1"/>
  <c r="C62" i="1"/>
  <c r="D61" i="1"/>
  <c r="H61" i="1" s="1"/>
  <c r="C61" i="1"/>
  <c r="C60" i="1"/>
  <c r="D59" i="1"/>
  <c r="H59" i="1" s="1"/>
  <c r="C59" i="1"/>
  <c r="D58" i="1"/>
  <c r="H58" i="1" s="1"/>
  <c r="C58" i="1"/>
  <c r="D57" i="1"/>
  <c r="H57" i="1" s="1"/>
  <c r="C57" i="1"/>
  <c r="D56" i="1"/>
  <c r="H56" i="1" s="1"/>
  <c r="C56" i="1"/>
  <c r="G55" i="1"/>
  <c r="D55" i="1"/>
  <c r="H55" i="1" s="1"/>
  <c r="C55" i="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8" i="1"/>
  <c r="H38" i="1" s="1"/>
  <c r="C38" i="1"/>
  <c r="D37" i="1"/>
  <c r="H37" i="1" s="1"/>
  <c r="C37" i="1"/>
  <c r="D36" i="1"/>
  <c r="H36" i="1" s="1"/>
  <c r="C36" i="1"/>
  <c r="C35" i="1"/>
  <c r="G34" i="1"/>
  <c r="D34" i="1"/>
  <c r="H34" i="1" s="1"/>
  <c r="C34" i="1"/>
  <c r="D33" i="1"/>
  <c r="H33" i="1" s="1"/>
  <c r="C33" i="1"/>
  <c r="C32" i="1"/>
  <c r="D31" i="1"/>
  <c r="H31" i="1" s="1"/>
  <c r="C31" i="1"/>
  <c r="G30"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C4" i="1"/>
  <c r="C3" i="1"/>
  <c r="H704" i="1" l="1"/>
  <c r="G704" i="1"/>
  <c r="E41" i="9"/>
  <c r="B41" i="9" s="1"/>
  <c r="F232" i="9"/>
  <c r="B232" i="9" s="1"/>
  <c r="G657" i="1"/>
  <c r="H657" i="1"/>
  <c r="G667" i="1"/>
  <c r="D54" i="1"/>
  <c r="H54" i="1" s="1"/>
  <c r="G695" i="1"/>
  <c r="G807" i="1"/>
  <c r="G805" i="1"/>
  <c r="G804" i="1"/>
  <c r="F244" i="9"/>
  <c r="B244" i="9" s="1"/>
  <c r="E56" i="9"/>
  <c r="B56" i="9" s="1"/>
  <c r="G723" i="1"/>
  <c r="G715" i="1"/>
  <c r="H661" i="1"/>
  <c r="H659" i="1"/>
  <c r="E28" i="9"/>
  <c r="B28" i="9" s="1"/>
  <c r="C238" i="1"/>
  <c r="H241" i="1"/>
  <c r="H240" i="1"/>
  <c r="H238" i="1"/>
  <c r="E73" i="9"/>
  <c r="B73" i="9" s="1"/>
  <c r="H239" i="1"/>
  <c r="H189" i="1"/>
  <c r="H188" i="1"/>
  <c r="H187" i="1"/>
  <c r="H186" i="1"/>
  <c r="H120" i="1"/>
  <c r="H60" i="1"/>
  <c r="H63" i="1"/>
  <c r="D49" i="4"/>
  <c r="C45" i="1" s="1"/>
  <c r="G6" i="1"/>
  <c r="G8" i="1"/>
  <c r="G10" i="1"/>
  <c r="G12" i="1"/>
  <c r="G14" i="1"/>
  <c r="G16" i="1"/>
  <c r="G18" i="1"/>
  <c r="G20" i="1"/>
  <c r="G22" i="1"/>
  <c r="G24" i="1"/>
  <c r="G26" i="1"/>
  <c r="G28" i="1"/>
  <c r="H32" i="1"/>
  <c r="G32" i="1"/>
  <c r="G36" i="1"/>
  <c r="G38" i="1"/>
  <c r="G41" i="1"/>
  <c r="G43" i="1"/>
  <c r="G47" i="1"/>
  <c r="G51" i="1"/>
  <c r="G49" i="1"/>
  <c r="G53" i="1"/>
  <c r="G57" i="1"/>
  <c r="G59" i="1"/>
  <c r="G61" i="1"/>
  <c r="G63" i="1"/>
  <c r="G65" i="1"/>
  <c r="G75" i="1"/>
  <c r="G73" i="1"/>
  <c r="G80" i="1"/>
  <c r="G82" i="1"/>
  <c r="G84" i="1"/>
  <c r="F231" i="9"/>
  <c r="G100" i="1"/>
  <c r="G101" i="1"/>
  <c r="G104" i="1"/>
  <c r="G106" i="1"/>
  <c r="G107" i="1"/>
  <c r="G109" i="1"/>
  <c r="G114" i="1"/>
  <c r="G119" i="1"/>
  <c r="G120" i="1"/>
  <c r="G122" i="1"/>
  <c r="G124" i="1"/>
  <c r="G126" i="1"/>
  <c r="G127" i="1"/>
  <c r="G128" i="1"/>
  <c r="G125" i="1"/>
  <c r="E125" i="4"/>
  <c r="D121" i="1" s="1"/>
  <c r="G129" i="1"/>
  <c r="G132" i="1"/>
  <c r="H130" i="1"/>
  <c r="G130" i="1"/>
  <c r="G134" i="1"/>
  <c r="D131" i="1"/>
  <c r="G135" i="1"/>
  <c r="G139" i="1"/>
  <c r="G140" i="1"/>
  <c r="G141" i="1"/>
  <c r="G142" i="1"/>
  <c r="G143" i="1"/>
  <c r="G144" i="1"/>
  <c r="G145" i="1"/>
  <c r="D137" i="1"/>
  <c r="G146" i="1"/>
  <c r="G147" i="1"/>
  <c r="D150" i="1"/>
  <c r="H150" i="1" s="1"/>
  <c r="G154" i="1"/>
  <c r="G150" i="1"/>
  <c r="G157" i="1"/>
  <c r="G159" i="1"/>
  <c r="D156" i="1"/>
  <c r="H156" i="1" s="1"/>
  <c r="G165" i="1"/>
  <c r="G170" i="1"/>
  <c r="G172" i="1"/>
  <c r="G186" i="1"/>
  <c r="G187" i="1"/>
  <c r="H185" i="1"/>
  <c r="G185" i="1"/>
  <c r="G189" i="1"/>
  <c r="G194" i="1"/>
  <c r="G196" i="1"/>
  <c r="H199" i="1"/>
  <c r="G199" i="1"/>
  <c r="G203" i="1"/>
  <c r="G211" i="1"/>
  <c r="G204" i="1"/>
  <c r="D212" i="1"/>
  <c r="H212" i="1" s="1"/>
  <c r="H219" i="1"/>
  <c r="H218" i="1"/>
  <c r="H223" i="1"/>
  <c r="H225" i="1"/>
  <c r="E70" i="9"/>
  <c r="B70" i="9" s="1"/>
  <c r="E74" i="9"/>
  <c r="B74" i="9" s="1"/>
  <c r="E75" i="9"/>
  <c r="B75" i="9" s="1"/>
  <c r="G260" i="1"/>
  <c r="G261" i="1"/>
  <c r="E79" i="9"/>
  <c r="B79" i="9" s="1"/>
  <c r="G262" i="1"/>
  <c r="G263" i="1"/>
  <c r="E262" i="4"/>
  <c r="D258" i="1" s="1"/>
  <c r="G259" i="1"/>
  <c r="G268" i="1"/>
  <c r="G272" i="1"/>
  <c r="D270" i="1"/>
  <c r="H270" i="1" s="1"/>
  <c r="G273" i="1"/>
  <c r="G276" i="1"/>
  <c r="G277" i="1"/>
  <c r="G274" i="1"/>
  <c r="G278" i="1"/>
  <c r="G292" i="1"/>
  <c r="G293" i="1"/>
  <c r="H294" i="1"/>
  <c r="G308" i="1"/>
  <c r="D305" i="1"/>
  <c r="G315" i="1"/>
  <c r="H309" i="1"/>
  <c r="G318" i="1"/>
  <c r="G317" i="1"/>
  <c r="G321" i="1"/>
  <c r="H324" i="1"/>
  <c r="G329" i="1"/>
  <c r="G322" i="1"/>
  <c r="H331" i="1"/>
  <c r="G331" i="1"/>
  <c r="G335" i="1"/>
  <c r="H336" i="1"/>
  <c r="G341" i="1"/>
  <c r="H341" i="1"/>
  <c r="E321" i="4"/>
  <c r="D316" i="1" s="1"/>
  <c r="D344" i="1"/>
  <c r="H344" i="1" s="1"/>
  <c r="H346" i="1"/>
  <c r="G344" i="1"/>
  <c r="G348" i="1"/>
  <c r="D350" i="1"/>
  <c r="H350" i="1" s="1"/>
  <c r="H349" i="1"/>
  <c r="G349" i="1"/>
  <c r="G350" i="1"/>
  <c r="G352" i="1"/>
  <c r="G353" i="1"/>
  <c r="H354" i="1"/>
  <c r="G360" i="1"/>
  <c r="E361" i="4"/>
  <c r="D356" i="1" s="1"/>
  <c r="G364" i="1"/>
  <c r="H372" i="1"/>
  <c r="H380" i="1"/>
  <c r="D374" i="1"/>
  <c r="H374" i="1" s="1"/>
  <c r="G382" i="1"/>
  <c r="G383" i="1"/>
  <c r="G387" i="1"/>
  <c r="G388" i="1"/>
  <c r="G392" i="1"/>
  <c r="G395" i="1"/>
  <c r="H393" i="1"/>
  <c r="H397" i="1"/>
  <c r="G399" i="1"/>
  <c r="H402" i="1"/>
  <c r="G401" i="1"/>
  <c r="H401" i="1"/>
  <c r="G405" i="1"/>
  <c r="H405" i="1"/>
  <c r="G416" i="1"/>
  <c r="G426" i="1"/>
  <c r="H426" i="1"/>
  <c r="G431" i="1"/>
  <c r="H431" i="1"/>
  <c r="E91" i="9"/>
  <c r="B91" i="9" s="1"/>
  <c r="G434" i="1"/>
  <c r="H434" i="1"/>
  <c r="G441" i="1"/>
  <c r="E95" i="9"/>
  <c r="B95" i="9" s="1"/>
  <c r="G443" i="1"/>
  <c r="G439" i="1"/>
  <c r="G445" i="1"/>
  <c r="E98" i="9"/>
  <c r="B98" i="9" s="1"/>
  <c r="G446" i="1"/>
  <c r="H449" i="1"/>
  <c r="E103" i="9"/>
  <c r="B103" i="9" s="1"/>
  <c r="H451" i="1"/>
  <c r="G451" i="1"/>
  <c r="E431" i="4"/>
  <c r="D425" i="1" s="1"/>
  <c r="G461" i="1"/>
  <c r="H461" i="1"/>
  <c r="G464" i="1"/>
  <c r="H464" i="1"/>
  <c r="G467" i="1"/>
  <c r="H467" i="1"/>
  <c r="F255" i="9"/>
  <c r="G474" i="1"/>
  <c r="H474" i="1"/>
  <c r="E479" i="4"/>
  <c r="D473" i="1" s="1"/>
  <c r="H473" i="1" s="1"/>
  <c r="G478" i="1"/>
  <c r="D482" i="1"/>
  <c r="H482" i="1" s="1"/>
  <c r="G482" i="1"/>
  <c r="G484" i="1"/>
  <c r="H486" i="1"/>
  <c r="F259" i="9"/>
  <c r="E110" i="9"/>
  <c r="B110" i="9" s="1"/>
  <c r="G491" i="1"/>
  <c r="H491" i="1"/>
  <c r="E114" i="9"/>
  <c r="B114" i="9" s="1"/>
  <c r="E115" i="9"/>
  <c r="B115" i="9" s="1"/>
  <c r="G500" i="1"/>
  <c r="G496" i="1"/>
  <c r="H496" i="1"/>
  <c r="F265" i="9"/>
  <c r="B265" i="9" s="1"/>
  <c r="E119" i="9"/>
  <c r="B119" i="9" s="1"/>
  <c r="G504" i="1"/>
  <c r="E122" i="9"/>
  <c r="B122" i="9" s="1"/>
  <c r="H503" i="1"/>
  <c r="G503" i="1"/>
  <c r="E126" i="9"/>
  <c r="B126" i="9" s="1"/>
  <c r="G508" i="1"/>
  <c r="G515" i="1"/>
  <c r="E491" i="4"/>
  <c r="D485" i="1" s="1"/>
  <c r="H520" i="1"/>
  <c r="H523" i="1"/>
  <c r="E522" i="4"/>
  <c r="D516" i="1" s="1"/>
  <c r="G526" i="1"/>
  <c r="G528" i="1"/>
  <c r="G531" i="1"/>
  <c r="H533" i="1"/>
  <c r="F271" i="9"/>
  <c r="G536" i="1"/>
  <c r="G538" i="1"/>
  <c r="G539" i="1"/>
  <c r="G541" i="1"/>
  <c r="E134" i="9"/>
  <c r="B134" i="9" s="1"/>
  <c r="F273" i="9"/>
  <c r="B273" i="9" s="1"/>
  <c r="G543" i="1"/>
  <c r="G548" i="1"/>
  <c r="H544" i="1"/>
  <c r="G551" i="1"/>
  <c r="G555" i="1"/>
  <c r="H557" i="1"/>
  <c r="G556" i="1"/>
  <c r="G560" i="1"/>
  <c r="G566" i="1"/>
  <c r="H566" i="1"/>
  <c r="H569" i="1"/>
  <c r="G569" i="1"/>
  <c r="E571" i="4"/>
  <c r="D565" i="1" s="1"/>
  <c r="G583" i="1"/>
  <c r="H583" i="1"/>
  <c r="H585" i="1"/>
  <c r="G585" i="1"/>
  <c r="G587" i="1"/>
  <c r="G588" i="1"/>
  <c r="G590" i="1"/>
  <c r="E584" i="4"/>
  <c r="D578" i="1" s="1"/>
  <c r="H595" i="1"/>
  <c r="G592" i="1"/>
  <c r="H592" i="1"/>
  <c r="F281" i="9"/>
  <c r="B281" i="9" s="1"/>
  <c r="H598" i="1"/>
  <c r="G597" i="1"/>
  <c r="G600" i="1"/>
  <c r="H603" i="1"/>
  <c r="G603" i="1"/>
  <c r="F289" i="9"/>
  <c r="B289" i="9" s="1"/>
  <c r="G612" i="1"/>
  <c r="G610" i="1"/>
  <c r="H610" i="1"/>
  <c r="E166" i="9"/>
  <c r="B166" i="9" s="1"/>
  <c r="H621" i="1"/>
  <c r="G615" i="1"/>
  <c r="H615" i="1"/>
  <c r="E597" i="4"/>
  <c r="D591" i="1" s="1"/>
  <c r="G625" i="1"/>
  <c r="H624" i="1"/>
  <c r="H627" i="1"/>
  <c r="G627" i="1"/>
  <c r="E629" i="4"/>
  <c r="D623" i="1" s="1"/>
  <c r="G623" i="1" s="1"/>
  <c r="D630" i="1"/>
  <c r="H636" i="1"/>
  <c r="H645" i="1"/>
  <c r="G1010" i="1"/>
  <c r="G1009" i="1"/>
  <c r="G1008" i="1"/>
  <c r="G1007" i="1"/>
  <c r="G1006" i="1"/>
  <c r="G1005" i="1"/>
  <c r="G1004" i="1"/>
  <c r="G1003" i="1"/>
  <c r="G1002" i="1"/>
  <c r="G1001" i="1"/>
  <c r="G1000" i="1"/>
  <c r="G999" i="1"/>
  <c r="H998" i="1"/>
  <c r="E171" i="9"/>
  <c r="B171" i="9" s="1"/>
  <c r="G997" i="1"/>
  <c r="G996" i="1"/>
  <c r="E170" i="9"/>
  <c r="B170" i="9" s="1"/>
  <c r="G995" i="1"/>
  <c r="B291" i="9"/>
  <c r="E162" i="9"/>
  <c r="B162" i="9" s="1"/>
  <c r="G982" i="1"/>
  <c r="B287" i="9"/>
  <c r="H981" i="1"/>
  <c r="H980" i="1"/>
  <c r="E159" i="9"/>
  <c r="B159" i="9" s="1"/>
  <c r="G976" i="1"/>
  <c r="E158" i="9"/>
  <c r="B158" i="9" s="1"/>
  <c r="F285" i="9"/>
  <c r="B285" i="9" s="1"/>
  <c r="G975" i="1"/>
  <c r="G974" i="1"/>
  <c r="H973" i="1"/>
  <c r="G972" i="1"/>
  <c r="E156" i="9"/>
  <c r="B156" i="9" s="1"/>
  <c r="G971" i="1"/>
  <c r="G970" i="1"/>
  <c r="E155" i="9"/>
  <c r="B155" i="9" s="1"/>
  <c r="B283" i="9"/>
  <c r="G969" i="1"/>
  <c r="H968" i="1"/>
  <c r="G967" i="1"/>
  <c r="B279" i="9"/>
  <c r="G963" i="1"/>
  <c r="G962" i="1"/>
  <c r="H961" i="1"/>
  <c r="G944" i="1"/>
  <c r="G943" i="1"/>
  <c r="E139" i="9"/>
  <c r="F277" i="9"/>
  <c r="B277" i="9" s="1"/>
  <c r="G942" i="1"/>
  <c r="B275" i="9"/>
  <c r="G938" i="1"/>
  <c r="E135" i="9"/>
  <c r="B135" i="9" s="1"/>
  <c r="G936" i="1"/>
  <c r="B271" i="9"/>
  <c r="G935" i="1"/>
  <c r="G934" i="1"/>
  <c r="G933" i="1"/>
  <c r="G932" i="1"/>
  <c r="E130" i="9"/>
  <c r="B130" i="9" s="1"/>
  <c r="G931" i="1"/>
  <c r="G930" i="1"/>
  <c r="G929" i="1"/>
  <c r="E123" i="9"/>
  <c r="B123" i="9" s="1"/>
  <c r="F269" i="9"/>
  <c r="B269" i="9" s="1"/>
  <c r="B267" i="9"/>
  <c r="E118" i="9"/>
  <c r="B118" i="9" s="1"/>
  <c r="G908" i="1"/>
  <c r="F263" i="9"/>
  <c r="B263" i="9" s="1"/>
  <c r="G907" i="1"/>
  <c r="G906" i="1"/>
  <c r="G905" i="1"/>
  <c r="G904" i="1"/>
  <c r="G903" i="1"/>
  <c r="G902" i="1"/>
  <c r="F261" i="9"/>
  <c r="B261" i="9" s="1"/>
  <c r="E111" i="9"/>
  <c r="B111" i="9" s="1"/>
  <c r="G895" i="1"/>
  <c r="F257" i="9"/>
  <c r="B257" i="9" s="1"/>
  <c r="E107" i="9"/>
  <c r="B107" i="9" s="1"/>
  <c r="G893" i="1"/>
  <c r="E106" i="9"/>
  <c r="B106" i="9" s="1"/>
  <c r="B255" i="9"/>
  <c r="G892" i="1"/>
  <c r="G891" i="1"/>
  <c r="G890" i="1"/>
  <c r="G889" i="1"/>
  <c r="G888" i="1"/>
  <c r="G887" i="1"/>
  <c r="G886" i="1"/>
  <c r="E102" i="9"/>
  <c r="B102" i="9" s="1"/>
  <c r="G885" i="1"/>
  <c r="G884" i="1"/>
  <c r="H883" i="1"/>
  <c r="G882" i="1"/>
  <c r="G881" i="1"/>
  <c r="E99" i="9"/>
  <c r="B99" i="9" s="1"/>
  <c r="H877" i="1"/>
  <c r="F253" i="9"/>
  <c r="B253" i="9" s="1"/>
  <c r="E94" i="9"/>
  <c r="B94" i="9" s="1"/>
  <c r="F251" i="9"/>
  <c r="G867" i="1"/>
  <c r="G866" i="1"/>
  <c r="G865" i="1"/>
  <c r="G864" i="1"/>
  <c r="G863" i="1"/>
  <c r="G862" i="1"/>
  <c r="G861" i="1"/>
  <c r="E87" i="9"/>
  <c r="B87" i="9" s="1"/>
  <c r="G860" i="1"/>
  <c r="G859" i="1"/>
  <c r="G858" i="1"/>
  <c r="G857" i="1"/>
  <c r="H856" i="1"/>
  <c r="H855" i="1"/>
  <c r="G854" i="1"/>
  <c r="G853" i="1"/>
  <c r="G852" i="1"/>
  <c r="G851" i="1"/>
  <c r="G850" i="1"/>
  <c r="G849" i="1"/>
  <c r="H848" i="1"/>
  <c r="H847" i="1"/>
  <c r="G846" i="1"/>
  <c r="G844" i="1"/>
  <c r="G842" i="1"/>
  <c r="G841" i="1"/>
  <c r="H840" i="1"/>
  <c r="G839" i="1"/>
  <c r="G838" i="1"/>
  <c r="G837" i="1"/>
  <c r="H836" i="1"/>
  <c r="H835" i="1"/>
  <c r="G834" i="1"/>
  <c r="G833" i="1"/>
  <c r="G832" i="1"/>
  <c r="H820" i="1"/>
  <c r="E78" i="9"/>
  <c r="B78" i="9" s="1"/>
  <c r="H809" i="1"/>
  <c r="G792" i="1"/>
  <c r="G791" i="1"/>
  <c r="G790" i="1"/>
  <c r="G789" i="1"/>
  <c r="G788" i="1"/>
  <c r="G787" i="1"/>
  <c r="G786" i="1"/>
  <c r="E71" i="9"/>
  <c r="B71" i="9" s="1"/>
  <c r="G785" i="1"/>
  <c r="G784" i="1"/>
  <c r="G783" i="1"/>
  <c r="G782" i="1"/>
  <c r="G780" i="1"/>
  <c r="G779" i="1"/>
  <c r="G778" i="1"/>
  <c r="G777" i="1"/>
  <c r="G776" i="1"/>
  <c r="G775" i="1"/>
  <c r="G774" i="1"/>
  <c r="G772" i="1"/>
  <c r="G771" i="1"/>
  <c r="G770" i="1"/>
  <c r="G769" i="1"/>
  <c r="G767" i="1"/>
  <c r="G766" i="1"/>
  <c r="G765" i="1"/>
  <c r="G764" i="1"/>
  <c r="G763" i="1"/>
  <c r="G762" i="1"/>
  <c r="E66" i="9"/>
  <c r="B66" i="9" s="1"/>
  <c r="G761" i="1"/>
  <c r="G760" i="1"/>
  <c r="G759" i="1"/>
  <c r="G758" i="1"/>
  <c r="G757" i="1"/>
  <c r="G756" i="1"/>
  <c r="G755" i="1"/>
  <c r="G753" i="1"/>
  <c r="G752" i="1"/>
  <c r="G751" i="1"/>
  <c r="E63" i="9"/>
  <c r="B63" i="9" s="1"/>
  <c r="H750" i="1"/>
  <c r="G749" i="1"/>
  <c r="G748" i="1"/>
  <c r="G747" i="1"/>
  <c r="H746" i="1"/>
  <c r="E62" i="9"/>
  <c r="B62" i="9" s="1"/>
  <c r="G745" i="1"/>
  <c r="H744" i="1"/>
  <c r="H743" i="1"/>
  <c r="H737" i="1"/>
  <c r="F243" i="9"/>
  <c r="E47" i="9"/>
  <c r="B47" i="9" s="1"/>
  <c r="F235" i="9"/>
  <c r="E43" i="9"/>
  <c r="B43" i="9" s="1"/>
  <c r="E42" i="9"/>
  <c r="B42" i="9" s="1"/>
  <c r="G698" i="1"/>
  <c r="G697" i="1"/>
  <c r="G691" i="1"/>
  <c r="G690" i="1"/>
  <c r="G685" i="1"/>
  <c r="G680" i="1"/>
  <c r="E35" i="9"/>
  <c r="B35" i="9" s="1"/>
  <c r="G676" i="1"/>
  <c r="E34" i="9"/>
  <c r="B34" i="9" s="1"/>
  <c r="G675" i="1"/>
  <c r="G674" i="1"/>
  <c r="G673" i="1"/>
  <c r="G672" i="1"/>
  <c r="G661" i="1"/>
  <c r="G660" i="1"/>
  <c r="H658" i="1"/>
  <c r="E27" i="9"/>
  <c r="B27" i="9" s="1"/>
  <c r="E296" i="9"/>
  <c r="B296" i="9" s="1"/>
  <c r="H648" i="1"/>
  <c r="F656" i="4"/>
  <c r="C1681" i="1"/>
  <c r="H1683" i="1"/>
  <c r="G1593" i="1"/>
  <c r="H1591" i="1"/>
  <c r="H1607" i="1"/>
  <c r="H1587" i="1"/>
  <c r="H1602" i="1"/>
  <c r="G1602" i="1"/>
  <c r="G1605" i="1"/>
  <c r="D44" i="8"/>
  <c r="H19" i="9" s="1"/>
  <c r="E19" i="9" s="1"/>
  <c r="B19" i="9" s="1"/>
  <c r="C1583" i="1"/>
  <c r="G1586" i="1"/>
  <c r="C1585" i="1"/>
  <c r="E326" i="9"/>
  <c r="B326" i="9" s="1"/>
  <c r="G285" i="1"/>
  <c r="G286" i="1"/>
  <c r="F289" i="4"/>
  <c r="G169" i="1"/>
  <c r="H396" i="1"/>
  <c r="F401" i="4"/>
  <c r="G374" i="1"/>
  <c r="E373" i="4"/>
  <c r="D368" i="1" s="1"/>
  <c r="D369" i="1"/>
  <c r="F374" i="4"/>
  <c r="G361" i="1"/>
  <c r="G365" i="1"/>
  <c r="G358" i="1"/>
  <c r="H357" i="1"/>
  <c r="G423" i="1"/>
  <c r="H423" i="1"/>
  <c r="G300" i="1"/>
  <c r="G299" i="1"/>
  <c r="E294" i="9"/>
  <c r="B294" i="9" s="1"/>
  <c r="G421" i="1"/>
  <c r="G422" i="1"/>
  <c r="E647" i="4"/>
  <c r="D641" i="1" s="1"/>
  <c r="G270" i="1"/>
  <c r="E83" i="9"/>
  <c r="B83" i="9" s="1"/>
  <c r="F247" i="9"/>
  <c r="B247" i="9" s="1"/>
  <c r="G265" i="1"/>
  <c r="F269" i="4"/>
  <c r="E82" i="9"/>
  <c r="B82" i="9" s="1"/>
  <c r="E230" i="4"/>
  <c r="D226" i="1" s="1"/>
  <c r="F250" i="4"/>
  <c r="H221" i="1"/>
  <c r="H224" i="1"/>
  <c r="H220" i="1"/>
  <c r="F222" i="4"/>
  <c r="G213" i="1"/>
  <c r="G212" i="1"/>
  <c r="G216" i="1"/>
  <c r="E67" i="9"/>
  <c r="B67" i="9" s="1"/>
  <c r="E202" i="4"/>
  <c r="D198" i="1" s="1"/>
  <c r="G197" i="1"/>
  <c r="G193" i="1"/>
  <c r="G190" i="1"/>
  <c r="E55" i="9"/>
  <c r="B55" i="9" s="1"/>
  <c r="F194" i="4"/>
  <c r="G191" i="1"/>
  <c r="E54" i="9"/>
  <c r="B54" i="9" s="1"/>
  <c r="F241" i="9"/>
  <c r="B241" i="9" s="1"/>
  <c r="G183" i="1"/>
  <c r="G181" i="1"/>
  <c r="F239" i="9"/>
  <c r="B239" i="9" s="1"/>
  <c r="G180" i="1"/>
  <c r="E51" i="9"/>
  <c r="B51" i="9" s="1"/>
  <c r="G179" i="1"/>
  <c r="E50" i="9"/>
  <c r="B50" i="9" s="1"/>
  <c r="G178" i="1"/>
  <c r="G176" i="1"/>
  <c r="F178" i="4"/>
  <c r="G175" i="1"/>
  <c r="G174" i="1"/>
  <c r="G171" i="1"/>
  <c r="G168" i="1"/>
  <c r="G167" i="1"/>
  <c r="G166" i="1"/>
  <c r="E164" i="4"/>
  <c r="D160" i="1" s="1"/>
  <c r="G164" i="1"/>
  <c r="G161" i="1"/>
  <c r="G163" i="1"/>
  <c r="G162" i="1"/>
  <c r="E31" i="9"/>
  <c r="B31" i="9" s="1"/>
  <c r="E307" i="9"/>
  <c r="B307" i="9" s="1"/>
  <c r="E312" i="9"/>
  <c r="B312" i="9" s="1"/>
  <c r="E329" i="9"/>
  <c r="B329" i="9" s="1"/>
  <c r="G158" i="1"/>
  <c r="G155" i="1"/>
  <c r="F237" i="9"/>
  <c r="G151" i="1"/>
  <c r="E106" i="4"/>
  <c r="D102" i="1" s="1"/>
  <c r="F120" i="4"/>
  <c r="G116" i="1"/>
  <c r="G111" i="1"/>
  <c r="G108" i="1"/>
  <c r="G110" i="1"/>
  <c r="D103" i="1"/>
  <c r="E82" i="4"/>
  <c r="D78" i="1" s="1"/>
  <c r="F233" i="9"/>
  <c r="F91" i="4"/>
  <c r="G71" i="1"/>
  <c r="E38" i="9"/>
  <c r="B38" i="9" s="1"/>
  <c r="F83" i="4"/>
  <c r="E39" i="9"/>
  <c r="B39" i="9" s="1"/>
  <c r="F61" i="4"/>
  <c r="E49" i="4"/>
  <c r="D45" i="1" s="1"/>
  <c r="E30" i="9"/>
  <c r="B30" i="9" s="1"/>
  <c r="E7" i="4"/>
  <c r="G4" i="1"/>
  <c r="E37" i="9"/>
  <c r="B37" i="9" s="1"/>
  <c r="F236" i="9"/>
  <c r="B236" i="9" s="1"/>
  <c r="H89" i="1"/>
  <c r="G89" i="1"/>
  <c r="G7" i="1"/>
  <c r="G11" i="1"/>
  <c r="G15" i="1"/>
  <c r="G19" i="1"/>
  <c r="G23" i="1"/>
  <c r="G27" i="1"/>
  <c r="G31" i="1"/>
  <c r="G35" i="1"/>
  <c r="G42" i="1"/>
  <c r="G46" i="1"/>
  <c r="G50" i="1"/>
  <c r="G54" i="1"/>
  <c r="G58" i="1"/>
  <c r="G62" i="1"/>
  <c r="G66" i="1"/>
  <c r="G70" i="1"/>
  <c r="G74" i="1"/>
  <c r="G81" i="1"/>
  <c r="G86" i="1"/>
  <c r="H86" i="1"/>
  <c r="H88" i="1"/>
  <c r="G88" i="1"/>
  <c r="G90" i="1"/>
  <c r="H90" i="1"/>
  <c r="G5" i="1"/>
  <c r="G9" i="1"/>
  <c r="G13" i="1"/>
  <c r="G17" i="1"/>
  <c r="G21" i="1"/>
  <c r="G25" i="1"/>
  <c r="G29" i="1"/>
  <c r="G33" i="1"/>
  <c r="G37" i="1"/>
  <c r="G40" i="1"/>
  <c r="G44" i="1"/>
  <c r="G48" i="1"/>
  <c r="G52" i="1"/>
  <c r="G56" i="1"/>
  <c r="G60" i="1"/>
  <c r="G64" i="1"/>
  <c r="G68" i="1"/>
  <c r="G72" i="1"/>
  <c r="G76" i="1"/>
  <c r="G79" i="1"/>
  <c r="G83" i="1"/>
  <c r="G85" i="1"/>
  <c r="H85" i="1"/>
  <c r="H87" i="1"/>
  <c r="G87" i="1"/>
  <c r="G91" i="1"/>
  <c r="H91" i="1"/>
  <c r="G92" i="1"/>
  <c r="G95" i="1"/>
  <c r="G98" i="1"/>
  <c r="H93" i="1"/>
  <c r="H97" i="1"/>
  <c r="H99" i="1"/>
  <c r="G229" i="1"/>
  <c r="G230" i="1"/>
  <c r="G232" i="1"/>
  <c r="G234" i="1"/>
  <c r="G236" i="1"/>
  <c r="G238" i="1"/>
  <c r="G241" i="1"/>
  <c r="G243" i="1"/>
  <c r="G245" i="1"/>
  <c r="G247" i="1"/>
  <c r="G249" i="1"/>
  <c r="G251" i="1"/>
  <c r="G253" i="1"/>
  <c r="G255" i="1"/>
  <c r="G257" i="1"/>
  <c r="I1569" i="1"/>
  <c r="I1575" i="1"/>
  <c r="I1578" i="1"/>
  <c r="C316" i="1"/>
  <c r="G94" i="1"/>
  <c r="H96" i="1"/>
  <c r="G227" i="1"/>
  <c r="G228" i="1"/>
  <c r="G231" i="1"/>
  <c r="G233" i="1"/>
  <c r="G235" i="1"/>
  <c r="G237" i="1"/>
  <c r="G239" i="1"/>
  <c r="G240" i="1"/>
  <c r="G242" i="1"/>
  <c r="G244" i="1"/>
  <c r="G246" i="1"/>
  <c r="G248" i="1"/>
  <c r="G250" i="1"/>
  <c r="G252" i="1"/>
  <c r="G254" i="1"/>
  <c r="G256" i="1"/>
  <c r="I1558" i="1"/>
  <c r="I1580" i="1"/>
  <c r="C198" i="1"/>
  <c r="C258" i="1"/>
  <c r="D304" i="1"/>
  <c r="F426" i="4"/>
  <c r="D647" i="4"/>
  <c r="E536" i="4"/>
  <c r="G338" i="9"/>
  <c r="E338" i="9" s="1"/>
  <c r="B338" i="9" s="1"/>
  <c r="F203" i="5"/>
  <c r="G1542" i="1"/>
  <c r="I1542" i="1" s="1"/>
  <c r="G1544" i="1"/>
  <c r="I1544" i="1" s="1"/>
  <c r="G1546" i="1"/>
  <c r="I1546" i="1" s="1"/>
  <c r="H1548" i="1"/>
  <c r="I1548" i="1" s="1"/>
  <c r="J1549" i="1"/>
  <c r="H1550" i="1"/>
  <c r="I1550" i="1" s="1"/>
  <c r="J1551" i="1"/>
  <c r="H1552" i="1"/>
  <c r="I1552" i="1" s="1"/>
  <c r="J1553" i="1"/>
  <c r="H1554" i="1"/>
  <c r="I1554" i="1" s="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82" i="4"/>
  <c r="D106" i="4"/>
  <c r="D140" i="4"/>
  <c r="E153" i="4"/>
  <c r="F153" i="4" s="1"/>
  <c r="D164" i="4"/>
  <c r="D230" i="4"/>
  <c r="E273" i="4"/>
  <c r="D269" i="1" s="1"/>
  <c r="D309" i="4"/>
  <c r="D466" i="4"/>
  <c r="E5" i="7"/>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D43" i="4"/>
  <c r="D221" i="4"/>
  <c r="D648" i="4"/>
  <c r="F529" i="4"/>
  <c r="D522" i="4"/>
  <c r="G345" i="9"/>
  <c r="E345" i="9" s="1"/>
  <c r="F366" i="4"/>
  <c r="D361" i="4"/>
  <c r="D373" i="4"/>
  <c r="E648" i="4"/>
  <c r="D642" i="1" s="1"/>
  <c r="E466" i="4"/>
  <c r="D460" i="1" s="1"/>
  <c r="F537" i="4"/>
  <c r="D536" i="4"/>
  <c r="D571" i="4"/>
  <c r="F7" i="5"/>
  <c r="F572" i="4"/>
  <c r="F630" i="4"/>
  <c r="E88" i="5"/>
  <c r="D1093" i="1" s="1"/>
  <c r="F89" i="5"/>
  <c r="E177" i="5"/>
  <c r="F178" i="5"/>
  <c r="F204" i="5"/>
  <c r="D274" i="5"/>
  <c r="F36" i="6"/>
  <c r="F130" i="6"/>
  <c r="E26" i="9"/>
  <c r="B26" i="9" s="1"/>
  <c r="G316" i="9"/>
  <c r="G315" i="9"/>
  <c r="E339" i="9"/>
  <c r="B339" i="9" s="1"/>
  <c r="G347" i="9"/>
  <c r="E347" i="9" s="1"/>
  <c r="D584" i="4"/>
  <c r="D69" i="5"/>
  <c r="D6" i="5" s="1"/>
  <c r="D135" i="5"/>
  <c r="H316" i="9"/>
  <c r="H315" i="9"/>
  <c r="F607" i="4"/>
  <c r="D88" i="5"/>
  <c r="F150" i="5"/>
  <c r="D177" i="5"/>
  <c r="F219" i="5"/>
  <c r="F5" i="6"/>
  <c r="D141" i="6"/>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M228" i="9"/>
  <c r="G180" i="9"/>
  <c r="H179" i="9"/>
  <c r="G179" i="9"/>
  <c r="E179" i="9" s="1"/>
  <c r="B179" i="9" s="1"/>
  <c r="G178" i="9"/>
  <c r="E178" i="9" s="1"/>
  <c r="B178" i="9" s="1"/>
  <c r="G177" i="9"/>
  <c r="E177" i="9" s="1"/>
  <c r="B177" i="9" s="1"/>
  <c r="G176" i="9"/>
  <c r="E176" i="9" s="1"/>
  <c r="B176" i="9" s="1"/>
  <c r="G175" i="9"/>
  <c r="E175" i="9" s="1"/>
  <c r="B175" i="9" s="1"/>
  <c r="G174" i="9"/>
  <c r="E174" i="9" s="1"/>
  <c r="B174" i="9" s="1"/>
  <c r="H309" i="9"/>
  <c r="G210" i="9"/>
  <c r="E210" i="9" s="1"/>
  <c r="B210" i="9" s="1"/>
  <c r="G209" i="9"/>
  <c r="E209" i="9" s="1"/>
  <c r="B209" i="9" s="1"/>
  <c r="G208" i="9"/>
  <c r="E208" i="9" s="1"/>
  <c r="B208" i="9" s="1"/>
  <c r="L207" i="9"/>
  <c r="F207" i="9" s="1"/>
  <c r="I10" i="9"/>
  <c r="B139" i="9"/>
  <c r="B143" i="9"/>
  <c r="B147" i="9"/>
  <c r="E154" i="9"/>
  <c r="B154" i="9" s="1"/>
  <c r="E138" i="9"/>
  <c r="B138" i="9" s="1"/>
  <c r="E142" i="9"/>
  <c r="B142" i="9" s="1"/>
  <c r="E146" i="9"/>
  <c r="B146" i="9" s="1"/>
  <c r="E150" i="9"/>
  <c r="B150" i="9" s="1"/>
  <c r="B160" i="9"/>
  <c r="B251" i="9"/>
  <c r="B259" i="9"/>
  <c r="B305" i="9"/>
  <c r="B311" i="9"/>
  <c r="B249" i="9"/>
  <c r="F252" i="9"/>
  <c r="B252" i="9" s="1"/>
  <c r="F260" i="9"/>
  <c r="B260" i="9" s="1"/>
  <c r="B229" i="9"/>
  <c r="B231" i="9"/>
  <c r="B233" i="9"/>
  <c r="B235" i="9"/>
  <c r="B237" i="9"/>
  <c r="B243" i="9"/>
  <c r="B245" i="9"/>
  <c r="F248" i="9"/>
  <c r="B248" i="9" s="1"/>
  <c r="F256" i="9"/>
  <c r="B256" i="9" s="1"/>
  <c r="F298" i="9"/>
  <c r="B319" i="9"/>
  <c r="B327" i="9"/>
  <c r="D152" i="4" l="1"/>
  <c r="C148" i="1" s="1"/>
  <c r="H121" i="1"/>
  <c r="G121" i="1"/>
  <c r="H131" i="1"/>
  <c r="G131" i="1"/>
  <c r="H137" i="1"/>
  <c r="G137" i="1"/>
  <c r="G156" i="1"/>
  <c r="F202" i="4"/>
  <c r="F262" i="4"/>
  <c r="H305" i="1"/>
  <c r="G305" i="1"/>
  <c r="E308" i="4"/>
  <c r="F321" i="4"/>
  <c r="G473" i="1"/>
  <c r="E180" i="9"/>
  <c r="B180" i="9" s="1"/>
  <c r="H485" i="1"/>
  <c r="G485" i="1"/>
  <c r="G591" i="1"/>
  <c r="H591" i="1"/>
  <c r="H623" i="1"/>
  <c r="H630" i="1"/>
  <c r="G630" i="1"/>
  <c r="H1681" i="1"/>
  <c r="G1681" i="1"/>
  <c r="G343" i="9"/>
  <c r="E343" i="9" s="1"/>
  <c r="B343" i="9" s="1"/>
  <c r="G342" i="9"/>
  <c r="E342" i="9" s="1"/>
  <c r="B342" i="9" s="1"/>
  <c r="K1480" i="9"/>
  <c r="G1583" i="1"/>
  <c r="H1583" i="1"/>
  <c r="H1585" i="1"/>
  <c r="G1585" i="1"/>
  <c r="I38" i="3"/>
  <c r="C1621" i="1"/>
  <c r="E360" i="4"/>
  <c r="H369" i="1"/>
  <c r="G369" i="1"/>
  <c r="H103" i="1"/>
  <c r="G103" i="1"/>
  <c r="H45" i="1"/>
  <c r="G45" i="1"/>
  <c r="F49" i="4"/>
  <c r="E6" i="4"/>
  <c r="D3" i="1"/>
  <c r="F7" i="4"/>
  <c r="F6" i="5"/>
  <c r="C1011" i="1"/>
  <c r="H17" i="3"/>
  <c r="D299" i="4"/>
  <c r="F141" i="6"/>
  <c r="H30" i="3"/>
  <c r="C1537" i="1"/>
  <c r="E315" i="9"/>
  <c r="B315" i="9" s="1"/>
  <c r="E176" i="5"/>
  <c r="D1180" i="1" s="1"/>
  <c r="D1181" i="1"/>
  <c r="I23" i="3"/>
  <c r="D360" i="4"/>
  <c r="C356" i="1"/>
  <c r="F361" i="4"/>
  <c r="F43" i="4"/>
  <c r="C39" i="1"/>
  <c r="F309" i="4"/>
  <c r="D308" i="4"/>
  <c r="C304" i="1"/>
  <c r="E152" i="4"/>
  <c r="D149" i="1"/>
  <c r="F82" i="4"/>
  <c r="C78" i="1"/>
  <c r="H425" i="1"/>
  <c r="G425" i="1"/>
  <c r="H258" i="1"/>
  <c r="G258" i="1"/>
  <c r="F88" i="5"/>
  <c r="C1093" i="1"/>
  <c r="F135" i="5"/>
  <c r="C1140" i="1"/>
  <c r="E316" i="9"/>
  <c r="B316" i="9" s="1"/>
  <c r="F274" i="5"/>
  <c r="D251" i="5"/>
  <c r="C1278" i="1"/>
  <c r="F648" i="4"/>
  <c r="C642" i="1"/>
  <c r="G269" i="1"/>
  <c r="H269" i="1"/>
  <c r="D6" i="4"/>
  <c r="G24" i="9"/>
  <c r="E430" i="4"/>
  <c r="H316" i="1"/>
  <c r="G316" i="1"/>
  <c r="F228" i="9"/>
  <c r="B228" i="9" s="1"/>
  <c r="F69" i="5"/>
  <c r="H22" i="3"/>
  <c r="C1074" i="1"/>
  <c r="E346" i="9"/>
  <c r="B347" i="9"/>
  <c r="E69" i="5"/>
  <c r="F571" i="4"/>
  <c r="C565" i="1"/>
  <c r="B345" i="9"/>
  <c r="E344" i="9"/>
  <c r="I10" i="3" s="1"/>
  <c r="C217" i="1"/>
  <c r="F221" i="4"/>
  <c r="D1538" i="1"/>
  <c r="I32" i="3"/>
  <c r="F230" i="4"/>
  <c r="C226" i="1"/>
  <c r="F140" i="4"/>
  <c r="C136" i="1"/>
  <c r="E535" i="4"/>
  <c r="D530" i="1"/>
  <c r="H24" i="9"/>
  <c r="D303" i="1"/>
  <c r="G198" i="1"/>
  <c r="H198" i="1"/>
  <c r="B207" i="9"/>
  <c r="E309" i="9"/>
  <c r="B309" i="9" s="1"/>
  <c r="F177" i="5"/>
  <c r="D176" i="5"/>
  <c r="H23" i="3"/>
  <c r="C1181" i="1"/>
  <c r="F584" i="4"/>
  <c r="C578" i="1"/>
  <c r="D535" i="4"/>
  <c r="F536" i="4"/>
  <c r="C530" i="1"/>
  <c r="F373" i="4"/>
  <c r="C368" i="1"/>
  <c r="F522" i="4"/>
  <c r="C516" i="1"/>
  <c r="F466" i="4"/>
  <c r="C460" i="1"/>
  <c r="D430" i="4"/>
  <c r="F164" i="4"/>
  <c r="C160" i="1"/>
  <c r="F106" i="4"/>
  <c r="C102" i="1"/>
  <c r="F647" i="4"/>
  <c r="C641" i="1"/>
  <c r="F273" i="4"/>
  <c r="E417" i="4" l="1"/>
  <c r="D412" i="1" s="1"/>
  <c r="D355" i="1"/>
  <c r="E418" i="4"/>
  <c r="D413" i="1" s="1"/>
  <c r="E341" i="9"/>
  <c r="H1621" i="1"/>
  <c r="G1621" i="1"/>
  <c r="H11" i="3"/>
  <c r="N3" i="9" s="1"/>
  <c r="D2" i="1"/>
  <c r="E422" i="4"/>
  <c r="I16" i="3"/>
  <c r="H3" i="1"/>
  <c r="G3" i="1"/>
  <c r="E639" i="4"/>
  <c r="D633" i="1" s="1"/>
  <c r="D424" i="1"/>
  <c r="F251" i="5"/>
  <c r="H24" i="3"/>
  <c r="C1255" i="1"/>
  <c r="H78" i="1"/>
  <c r="G78" i="1"/>
  <c r="H304" i="1"/>
  <c r="G304" i="1"/>
  <c r="G1537" i="1"/>
  <c r="H1537" i="1"/>
  <c r="H9" i="3"/>
  <c r="H160" i="1"/>
  <c r="G160" i="1"/>
  <c r="H578" i="1"/>
  <c r="G578" i="1"/>
  <c r="F176" i="5"/>
  <c r="C1180" i="1"/>
  <c r="H226" i="1"/>
  <c r="G226" i="1"/>
  <c r="G565" i="1"/>
  <c r="H565" i="1"/>
  <c r="G530" i="1"/>
  <c r="H530" i="1"/>
  <c r="H1074" i="1"/>
  <c r="G1074" i="1"/>
  <c r="D639" i="4"/>
  <c r="F430" i="4"/>
  <c r="C424" i="1"/>
  <c r="G1181" i="1"/>
  <c r="H1181" i="1"/>
  <c r="H136" i="1"/>
  <c r="G136" i="1"/>
  <c r="D1074" i="1"/>
  <c r="I22" i="3"/>
  <c r="E6" i="5"/>
  <c r="E24" i="9"/>
  <c r="G642" i="1"/>
  <c r="H642" i="1"/>
  <c r="G1093" i="1"/>
  <c r="H1093" i="1"/>
  <c r="D417" i="4"/>
  <c r="C303" i="1"/>
  <c r="F308" i="4"/>
  <c r="D423" i="4"/>
  <c r="D301" i="4"/>
  <c r="C295" i="1"/>
  <c r="H641" i="1"/>
  <c r="G641" i="1"/>
  <c r="G1278" i="1"/>
  <c r="H1278" i="1"/>
  <c r="G516" i="1"/>
  <c r="H516" i="1"/>
  <c r="E640" i="4"/>
  <c r="D634" i="1" s="1"/>
  <c r="D529" i="1"/>
  <c r="H217" i="1"/>
  <c r="G217" i="1"/>
  <c r="H102" i="1"/>
  <c r="G102" i="1"/>
  <c r="G460" i="1"/>
  <c r="H460" i="1"/>
  <c r="H368" i="1"/>
  <c r="G368" i="1"/>
  <c r="D640" i="4"/>
  <c r="F535" i="4"/>
  <c r="C529" i="1"/>
  <c r="G1538" i="1"/>
  <c r="H1538" i="1"/>
  <c r="D300" i="4"/>
  <c r="F6" i="4"/>
  <c r="H16" i="3"/>
  <c r="D422" i="4"/>
  <c r="C2" i="1"/>
  <c r="H149" i="1"/>
  <c r="G149" i="1"/>
  <c r="H356" i="1"/>
  <c r="G356" i="1"/>
  <c r="G299" i="9"/>
  <c r="G1140" i="1"/>
  <c r="H1140" i="1"/>
  <c r="E299" i="4"/>
  <c r="I17" i="3"/>
  <c r="D148" i="1"/>
  <c r="G148" i="1" s="1"/>
  <c r="H39" i="1"/>
  <c r="G39" i="1"/>
  <c r="D418" i="4"/>
  <c r="F360" i="4"/>
  <c r="C355" i="1"/>
  <c r="F152" i="4"/>
  <c r="I11" i="3" l="1"/>
  <c r="D417" i="1"/>
  <c r="E643" i="4"/>
  <c r="D637" i="1" s="1"/>
  <c r="D644" i="4"/>
  <c r="D425" i="4"/>
  <c r="C418" i="1"/>
  <c r="G20" i="9"/>
  <c r="F639" i="4"/>
  <c r="C633" i="1"/>
  <c r="K3" i="9"/>
  <c r="I9" i="3"/>
  <c r="G355" i="1"/>
  <c r="H355" i="1"/>
  <c r="F640" i="4"/>
  <c r="C634" i="1"/>
  <c r="B24" i="9"/>
  <c r="F418" i="4"/>
  <c r="C413" i="1"/>
  <c r="H299" i="9"/>
  <c r="E299" i="9" s="1"/>
  <c r="D1011" i="1"/>
  <c r="G306" i="9"/>
  <c r="E306" i="9" s="1"/>
  <c r="B306" i="9" s="1"/>
  <c r="G1180" i="1"/>
  <c r="H1180" i="1"/>
  <c r="E301" i="4"/>
  <c r="D297" i="1" s="1"/>
  <c r="D295" i="1"/>
  <c r="H295" i="1" s="1"/>
  <c r="E423" i="4"/>
  <c r="E300" i="4"/>
  <c r="F300" i="4" s="1"/>
  <c r="H2" i="1"/>
  <c r="G2" i="1"/>
  <c r="C296" i="1"/>
  <c r="H529" i="1"/>
  <c r="G529" i="1"/>
  <c r="F299" i="4"/>
  <c r="G303" i="1"/>
  <c r="H303" i="1"/>
  <c r="H424" i="1"/>
  <c r="G424" i="1"/>
  <c r="H148" i="1"/>
  <c r="D424" i="4"/>
  <c r="F422" i="4"/>
  <c r="D643" i="4"/>
  <c r="C417" i="1"/>
  <c r="C297" i="1"/>
  <c r="F301" i="4"/>
  <c r="F417" i="4"/>
  <c r="C412" i="1"/>
  <c r="G1255" i="1"/>
  <c r="H1255" i="1"/>
  <c r="B299" i="9" l="1"/>
  <c r="H297" i="1"/>
  <c r="G297" i="1"/>
  <c r="C419" i="1"/>
  <c r="E425" i="4"/>
  <c r="D420" i="1" s="1"/>
  <c r="E644" i="4"/>
  <c r="F644" i="4" s="1"/>
  <c r="D418" i="1"/>
  <c r="G418" i="1" s="1"/>
  <c r="H20" i="9"/>
  <c r="E20" i="9" s="1"/>
  <c r="B20" i="9" s="1"/>
  <c r="E424" i="4"/>
  <c r="D419" i="1" s="1"/>
  <c r="G295" i="1"/>
  <c r="H418" i="1"/>
  <c r="H633" i="1"/>
  <c r="G633" i="1"/>
  <c r="F423" i="4"/>
  <c r="G1011" i="1"/>
  <c r="H8" i="3"/>
  <c r="H1011" i="1"/>
  <c r="F425" i="4"/>
  <c r="C420" i="1"/>
  <c r="H412" i="1"/>
  <c r="G412" i="1"/>
  <c r="H417" i="1"/>
  <c r="G417" i="1"/>
  <c r="D645" i="4"/>
  <c r="F643" i="4"/>
  <c r="C637" i="1"/>
  <c r="D296" i="1"/>
  <c r="H296" i="1" s="1"/>
  <c r="G413" i="1"/>
  <c r="H413" i="1"/>
  <c r="H634" i="1"/>
  <c r="G634" i="1"/>
  <c r="D646" i="4"/>
  <c r="C638" i="1"/>
  <c r="G296" i="1" l="1"/>
  <c r="E646" i="4"/>
  <c r="D638" i="1"/>
  <c r="H638" i="1" s="1"/>
  <c r="E645" i="4"/>
  <c r="M3" i="9"/>
  <c r="D650" i="4"/>
  <c r="F646" i="4"/>
  <c r="C640" i="1"/>
  <c r="G637" i="1"/>
  <c r="H637" i="1"/>
  <c r="G420" i="1"/>
  <c r="H420" i="1"/>
  <c r="H419" i="1"/>
  <c r="G419" i="1"/>
  <c r="D649" i="4"/>
  <c r="C639" i="1"/>
  <c r="F424" i="4"/>
  <c r="G638" i="1" l="1"/>
  <c r="E649" i="4"/>
  <c r="D639" i="1"/>
  <c r="H18" i="3"/>
  <c r="C643" i="1"/>
  <c r="E650" i="4"/>
  <c r="D640" i="1"/>
  <c r="G640" i="1" s="1"/>
  <c r="F645" i="4"/>
  <c r="F650" i="4"/>
  <c r="H19" i="3"/>
  <c r="C644" i="1"/>
  <c r="G334" i="9"/>
  <c r="E334" i="9" s="1"/>
  <c r="H334" i="9"/>
  <c r="G297" i="9" l="1"/>
  <c r="E297" i="9" s="1"/>
  <c r="B297" i="9" s="1"/>
  <c r="H640" i="1"/>
  <c r="B334" i="9"/>
  <c r="E298" i="9"/>
  <c r="I8" i="3" s="1"/>
  <c r="D644" i="1"/>
  <c r="H644" i="1" s="1"/>
  <c r="I19" i="3"/>
  <c r="D643" i="1"/>
  <c r="H643" i="1" s="1"/>
  <c r="I18" i="3"/>
  <c r="F649" i="4"/>
  <c r="H639" i="1"/>
  <c r="G639" i="1"/>
  <c r="H7" i="3" l="1"/>
  <c r="J3" i="9" s="1"/>
  <c r="G644" i="1"/>
  <c r="G643" i="1"/>
  <c r="H295" i="9" l="1"/>
  <c r="G295" i="9"/>
  <c r="L293" i="9"/>
  <c r="F293" i="9" s="1"/>
  <c r="H18" i="9"/>
  <c r="G18" i="9"/>
  <c r="I13" i="9"/>
  <c r="I12" i="9"/>
  <c r="G17" i="9"/>
  <c r="I9" i="9"/>
  <c r="K6" i="9"/>
  <c r="I5" i="9"/>
  <c r="G15" i="9"/>
  <c r="M15" i="9"/>
  <c r="H17" i="9"/>
  <c r="L16" i="9"/>
  <c r="J12" i="9"/>
  <c r="H22" i="9"/>
  <c r="J8" i="9"/>
  <c r="H16" i="9"/>
  <c r="J7" i="9"/>
  <c r="G22" i="9"/>
  <c r="E22" i="9" s="1"/>
  <c r="B22" i="9" s="1"/>
  <c r="M16" i="9"/>
  <c r="H15" i="9"/>
  <c r="K9" i="9"/>
  <c r="J13" i="9"/>
  <c r="K8" i="9"/>
  <c r="I8" i="9"/>
  <c r="I11" i="9"/>
  <c r="J6" i="9"/>
  <c r="J5" i="9"/>
  <c r="G16" i="9"/>
  <c r="J10" i="9"/>
  <c r="K5" i="9"/>
  <c r="J9" i="9"/>
  <c r="I17" i="9"/>
  <c r="K11" i="9"/>
  <c r="J17" i="9"/>
  <c r="K10" i="9"/>
  <c r="G21" i="9"/>
  <c r="L15" i="9"/>
  <c r="K7" i="9"/>
  <c r="K13" i="9"/>
  <c r="I7" i="9"/>
  <c r="K12" i="9"/>
  <c r="I6" i="9"/>
  <c r="J11" i="9"/>
  <c r="H21" i="9"/>
  <c r="E16" i="9" l="1"/>
  <c r="E6" i="9"/>
  <c r="B6" i="9" s="1"/>
  <c r="F15" i="9"/>
  <c r="E10" i="9"/>
  <c r="B10" i="9" s="1"/>
  <c r="E15" i="9"/>
  <c r="E17" i="9"/>
  <c r="B17" i="9" s="1"/>
  <c r="E295" i="9"/>
  <c r="B295" i="9" s="1"/>
  <c r="E7" i="9"/>
  <c r="B7" i="9" s="1"/>
  <c r="E21" i="9"/>
  <c r="B21" i="9" s="1"/>
  <c r="E8" i="9"/>
  <c r="B8" i="9" s="1"/>
  <c r="F16" i="9"/>
  <c r="E5" i="9"/>
  <c r="E12" i="9"/>
  <c r="B12" i="9" s="1"/>
  <c r="B293" i="9"/>
  <c r="F23" i="9"/>
  <c r="E11" i="9"/>
  <c r="B11" i="9" s="1"/>
  <c r="E13" i="9"/>
  <c r="B13" i="9" s="1"/>
  <c r="E9" i="9"/>
  <c r="B9" i="9" s="1"/>
  <c r="E18" i="9"/>
  <c r="B18" i="9" s="1"/>
  <c r="B16" i="9" l="1"/>
  <c r="E23" i="9"/>
  <c r="I7" i="3" s="1"/>
  <c r="B15" i="9"/>
  <c r="F14" i="9"/>
  <c r="F3" i="9" s="1"/>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<sst xmlns="http://schemas.openxmlformats.org/spreadsheetml/2006/main" count="4719" uniqueCount="3651">
  <si>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</si>
  <si>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</si>
  <si>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</si>
  <si>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</si>
  <si>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</si>
  <si>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</si>
  <si>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</si>
  <si>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</si>
  <si>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</si>
  <si>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</si>
  <si>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</si>
  <si>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</si>
  <si>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</si>
  <si>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</si>
  <si>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</si>
  <si>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</si>
  <si>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</si>
  <si>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</si>
  <si>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</si>
  <si>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</si>
  <si>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</si>
  <si>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</si>
  <si>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</si>
  <si>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</si>
  <si>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</si>
  <si>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</si>
  <si>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</si>
  <si>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</si>
  <si>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</si>
  <si>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</si>
  <si>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</si>
  <si>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KRIŽ</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</si>
  <si>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</si>
  <si>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</si>
  <si>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</si>
  <si>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</si>
  <si>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</si>
  <si>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</si>
  <si>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</si>
  <si>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</si>
  <si>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</si>
  <si>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</si>
  <si>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</si>
  <si>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</si>
  <si>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</si>
  <si>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</si>
  <si>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</si>
  <si>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</si>
  <si>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</si>
  <si>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</si>
  <si>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</si>
  <si>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</si>
  <si>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</si>
  <si>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</si>
  <si>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</si>
  <si>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</si>
  <si>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26170 - OPĆINA KRIŽ</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</si>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</sst>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3786706.01</v>
      </c>
      <c r="D2" s="6">
        <f>'PR-RAS'!E6</f>
        <v>2706369.28</v>
      </c>
      <c r="E2" s="6">
        <v>0</v>
      </c>
      <c r="F2" s="6">
        <v>0</v>
      </c>
      <c r="G2" s="7">
        <f t="shared" ref="G2:G274" si="0">(B2/1000)*(C2*1+D2*2)</f>
        <v>9199.4445699999997</v>
      </c>
      <c r="H2" s="7">
        <f t="shared" ref="H2:H274" si="1">ABS(C2-ROUND(C2,0))+ABS(D2-ROUND(D2,0))</f>
        <v>0.28999999957159162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1061911.6599999999</v>
      </c>
      <c r="D3" s="1">
        <f>'PR-RAS'!E7</f>
        <v>1231175.7200000002</v>
      </c>
      <c r="E3" s="1">
        <v>0</v>
      </c>
      <c r="F3" s="1">
        <v>0</v>
      </c>
      <c r="G3" s="2">
        <f t="shared" si="0"/>
        <v>7048.5262000000012</v>
      </c>
      <c r="H3" s="2">
        <f t="shared" si="1"/>
        <v>0.61999999987892807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1017484.26</v>
      </c>
      <c r="D4" s="1">
        <f>'PR-RAS'!E8</f>
        <v>1190543.06</v>
      </c>
      <c r="E4" s="1">
        <v>0</v>
      </c>
      <c r="F4" s="1">
        <v>0</v>
      </c>
      <c r="G4" s="2">
        <f t="shared" si="0"/>
        <v>10195.711139999999</v>
      </c>
      <c r="H4" s="2">
        <f t="shared" si="1"/>
        <v>0.32000000006519258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1017484.26</v>
      </c>
      <c r="D5" s="1">
        <f>'PR-RAS'!E9</f>
        <v>1190543.06</v>
      </c>
      <c r="E5" s="1">
        <v>0</v>
      </c>
      <c r="F5" s="1">
        <v>0</v>
      </c>
      <c r="G5" s="2">
        <f t="shared" si="0"/>
        <v>13594.28152</v>
      </c>
      <c r="H5" s="2">
        <f t="shared" si="1"/>
        <v>0.32000000006519258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36540.639999999999</v>
      </c>
      <c r="D19" s="1">
        <f>'PR-RAS'!E23</f>
        <v>32454.85</v>
      </c>
      <c r="E19" s="1">
        <v>0</v>
      </c>
      <c r="F19" s="1">
        <v>0</v>
      </c>
      <c r="G19" s="2">
        <f t="shared" si="0"/>
        <v>1826.1061199999997</v>
      </c>
      <c r="H19" s="2">
        <f t="shared" si="1"/>
        <v>0.51000000000203727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36540.639999999999</v>
      </c>
      <c r="D23" s="1">
        <f>'PR-RAS'!E27</f>
        <v>32454.85</v>
      </c>
      <c r="E23" s="1">
        <v>0</v>
      </c>
      <c r="F23" s="1">
        <v>0</v>
      </c>
      <c r="G23" s="2">
        <f t="shared" si="0"/>
        <v>2231.9074799999999</v>
      </c>
      <c r="H23" s="2">
        <f t="shared" si="1"/>
        <v>0.51000000000203727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7886.76</v>
      </c>
      <c r="D25" s="1">
        <f>'PR-RAS'!E29</f>
        <v>8177.81</v>
      </c>
      <c r="E25" s="1">
        <v>0</v>
      </c>
      <c r="F25" s="1">
        <v>0</v>
      </c>
      <c r="G25" s="2">
        <f t="shared" si="0"/>
        <v>581.81712000000005</v>
      </c>
      <c r="H25" s="2">
        <f t="shared" si="1"/>
        <v>0.42999999999938154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7886.76</v>
      </c>
      <c r="D27" s="1">
        <f>'PR-RAS'!E31</f>
        <v>8177.81</v>
      </c>
      <c r="E27" s="1">
        <v>0</v>
      </c>
      <c r="F27" s="1">
        <v>0</v>
      </c>
      <c r="G27" s="2">
        <f t="shared" si="0"/>
        <v>630.30187999999998</v>
      </c>
      <c r="H27" s="2">
        <f t="shared" si="1"/>
        <v>0.42999999999938154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447128.76</v>
      </c>
      <c r="D45" s="1">
        <f>'PR-RAS'!E49</f>
        <v>730416.97</v>
      </c>
      <c r="E45" s="1">
        <v>0</v>
      </c>
      <c r="F45" s="1">
        <v>0</v>
      </c>
      <c r="G45" s="2">
        <f t="shared" si="0"/>
        <v>83950.358799999987</v>
      </c>
      <c r="H45" s="2">
        <f t="shared" si="1"/>
        <v>0.27000000001862645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445154.60000000003</v>
      </c>
      <c r="D54" s="1">
        <f>'PR-RAS'!E58</f>
        <v>630414.97</v>
      </c>
      <c r="E54" s="1">
        <v>0</v>
      </c>
      <c r="F54" s="1">
        <v>0</v>
      </c>
      <c r="G54" s="2">
        <f t="shared" si="0"/>
        <v>90417.180619999999</v>
      </c>
      <c r="H54" s="2">
        <f t="shared" si="1"/>
        <v>0.42999999999301508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375310.28</v>
      </c>
      <c r="D55" s="1">
        <f>'PR-RAS'!E59</f>
        <v>533614.97</v>
      </c>
      <c r="E55" s="1">
        <v>0</v>
      </c>
      <c r="F55" s="1">
        <v>0</v>
      </c>
      <c r="G55" s="2">
        <f t="shared" si="0"/>
        <v>77897.171879999994</v>
      </c>
      <c r="H55" s="2">
        <f t="shared" si="1"/>
        <v>0.31000000005587935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69844.320000000007</v>
      </c>
      <c r="D56" s="1">
        <f>'PR-RAS'!E60</f>
        <v>96800</v>
      </c>
      <c r="E56" s="1">
        <v>0</v>
      </c>
      <c r="F56" s="1">
        <v>0</v>
      </c>
      <c r="G56" s="2">
        <f t="shared" si="0"/>
        <v>14489.437600000001</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1974.16</v>
      </c>
      <c r="D57" s="1">
        <f>'PR-RAS'!E61</f>
        <v>1274.1600000000001</v>
      </c>
      <c r="E57" s="1">
        <v>0</v>
      </c>
      <c r="F57" s="1">
        <v>0</v>
      </c>
      <c r="G57" s="2">
        <f t="shared" si="0"/>
        <v>253.25888000000003</v>
      </c>
      <c r="H57" s="2">
        <f t="shared" si="1"/>
        <v>0.32000000000016371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1974.16</v>
      </c>
      <c r="D58" s="1">
        <f>'PR-RAS'!E62</f>
        <v>1274.1600000000001</v>
      </c>
      <c r="E58" s="1">
        <v>0</v>
      </c>
      <c r="F58" s="1">
        <v>0</v>
      </c>
      <c r="G58" s="2">
        <f t="shared" si="0"/>
        <v>257.78136000000006</v>
      </c>
      <c r="H58" s="2">
        <f t="shared" si="1"/>
        <v>0.32000000000016371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98727.84</v>
      </c>
      <c r="E70" s="1">
        <v>0</v>
      </c>
      <c r="F70" s="1">
        <v>0</v>
      </c>
      <c r="G70" s="2">
        <f t="shared" si="0"/>
        <v>13624.441920000001</v>
      </c>
      <c r="H70" s="2">
        <f t="shared" si="1"/>
        <v>0.16000000000349246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12843.54</v>
      </c>
      <c r="E71" s="1">
        <v>0</v>
      </c>
      <c r="F71" s="1">
        <v>0</v>
      </c>
      <c r="G71" s="2">
        <f t="shared" si="0"/>
        <v>1798.0956000000003</v>
      </c>
      <c r="H71" s="2">
        <f t="shared" si="1"/>
        <v>0.45999999999912689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85884.3</v>
      </c>
      <c r="E72" s="1">
        <v>0</v>
      </c>
      <c r="F72" s="1">
        <v>0</v>
      </c>
      <c r="G72" s="2">
        <f t="shared" si="0"/>
        <v>12195.570599999999</v>
      </c>
      <c r="H72" s="2">
        <f t="shared" si="1"/>
        <v>0.30000000000291038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578157.16</v>
      </c>
      <c r="D78" s="1">
        <f>'PR-RAS'!E82</f>
        <v>515864.80999999994</v>
      </c>
      <c r="E78" s="1">
        <v>0</v>
      </c>
      <c r="F78" s="1">
        <v>0</v>
      </c>
      <c r="G78" s="2">
        <f t="shared" si="0"/>
        <v>123961.28205999998</v>
      </c>
      <c r="H78" s="2">
        <f t="shared" si="1"/>
        <v>0.35000000009313226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624.85</v>
      </c>
      <c r="D79" s="1">
        <f>'PR-RAS'!E83</f>
        <v>425.06</v>
      </c>
      <c r="E79" s="1">
        <v>0</v>
      </c>
      <c r="F79" s="1">
        <v>0</v>
      </c>
      <c r="G79" s="2">
        <f t="shared" si="0"/>
        <v>115.04766000000001</v>
      </c>
      <c r="H79" s="2">
        <f t="shared" si="1"/>
        <v>0.20999999999997954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624.85</v>
      </c>
      <c r="D82" s="1">
        <f>'PR-RAS'!E86</f>
        <v>425.06</v>
      </c>
      <c r="E82" s="1">
        <v>0</v>
      </c>
      <c r="F82" s="1">
        <v>0</v>
      </c>
      <c r="G82" s="2">
        <f t="shared" si="0"/>
        <v>119.47257</v>
      </c>
      <c r="H82" s="2">
        <f t="shared" si="1"/>
        <v>0.20999999999997954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577532.31000000006</v>
      </c>
      <c r="D87" s="1">
        <f>'PR-RAS'!E91</f>
        <v>515439.74999999994</v>
      </c>
      <c r="E87" s="1">
        <v>0</v>
      </c>
      <c r="F87" s="1">
        <v>0</v>
      </c>
      <c r="G87" s="2">
        <f t="shared" si="0"/>
        <v>138323.41566</v>
      </c>
      <c r="H87" s="2">
        <f t="shared" si="1"/>
        <v>0.56000000011408702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1000</v>
      </c>
      <c r="D88" s="1">
        <f>'PR-RAS'!E92</f>
        <v>1000</v>
      </c>
      <c r="E88" s="1">
        <v>0</v>
      </c>
      <c r="F88" s="1">
        <v>0</v>
      </c>
      <c r="G88" s="2">
        <f t="shared" si="0"/>
        <v>261</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32511.53</v>
      </c>
      <c r="D89" s="1">
        <f>'PR-RAS'!E93</f>
        <v>26984.98</v>
      </c>
      <c r="E89" s="1">
        <v>0</v>
      </c>
      <c r="F89" s="1">
        <v>0</v>
      </c>
      <c r="G89" s="2">
        <f t="shared" si="0"/>
        <v>7610.3711199999989</v>
      </c>
      <c r="H89" s="2">
        <f t="shared" si="1"/>
        <v>0.49000000000160071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543469.01</v>
      </c>
      <c r="D90" s="1">
        <f>'PR-RAS'!E94</f>
        <v>487222.61</v>
      </c>
      <c r="E90" s="1">
        <v>0</v>
      </c>
      <c r="F90" s="1">
        <v>0</v>
      </c>
      <c r="G90" s="2">
        <f t="shared" si="0"/>
        <v>135094.36646999998</v>
      </c>
      <c r="H90" s="2">
        <f t="shared" si="1"/>
        <v>0.40000000002328306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551.77</v>
      </c>
      <c r="D93" s="1">
        <f>'PR-RAS'!E97</f>
        <v>232.16</v>
      </c>
      <c r="E93" s="1">
        <v>0</v>
      </c>
      <c r="F93" s="1">
        <v>0</v>
      </c>
      <c r="G93" s="2">
        <f t="shared" si="0"/>
        <v>93.480279999999993</v>
      </c>
      <c r="H93" s="2">
        <f t="shared" si="1"/>
        <v>0.39000000000001478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1699508.43</v>
      </c>
      <c r="D102" s="1">
        <f>'PR-RAS'!E106</f>
        <v>228911.78</v>
      </c>
      <c r="E102" s="1">
        <v>0</v>
      </c>
      <c r="F102" s="1">
        <v>0</v>
      </c>
      <c r="G102" s="2">
        <f t="shared" si="0"/>
        <v>217890.53099</v>
      </c>
      <c r="H102" s="2">
        <f t="shared" si="1"/>
        <v>0.64999999993597157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5.0999999999999996</v>
      </c>
      <c r="E103" s="1">
        <v>0</v>
      </c>
      <c r="F103" s="1">
        <v>0</v>
      </c>
      <c r="G103" s="2">
        <f t="shared" si="0"/>
        <v>1.0403999999999998</v>
      </c>
      <c r="H103" s="2">
        <f t="shared" si="1"/>
        <v>9.9999999999999645E-2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5.0999999999999996</v>
      </c>
      <c r="E105" s="1">
        <v>0</v>
      </c>
      <c r="F105" s="1">
        <v>0</v>
      </c>
      <c r="G105" s="2">
        <f t="shared" si="0"/>
        <v>1.0608</v>
      </c>
      <c r="H105" s="2">
        <f t="shared" si="1"/>
        <v>9.9999999999999645E-2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123872.29999999999</v>
      </c>
      <c r="D108" s="1">
        <f>'PR-RAS'!E112</f>
        <v>98690.799999999988</v>
      </c>
      <c r="E108" s="1">
        <v>0</v>
      </c>
      <c r="F108" s="1">
        <v>0</v>
      </c>
      <c r="G108" s="2">
        <f t="shared" si="0"/>
        <v>34374.167299999994</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14085.4</v>
      </c>
      <c r="D110" s="1">
        <f>'PR-RAS'!E114</f>
        <v>9698.2000000000007</v>
      </c>
      <c r="E110" s="1">
        <v>0</v>
      </c>
      <c r="F110" s="1">
        <v>0</v>
      </c>
      <c r="G110" s="2">
        <f t="shared" si="0"/>
        <v>3649.5162000000005</v>
      </c>
      <c r="H110" s="2">
        <f t="shared" si="1"/>
        <v>0.6000000000003638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105035.26</v>
      </c>
      <c r="D111" s="1">
        <f>'PR-RAS'!E115</f>
        <v>21828.09</v>
      </c>
      <c r="E111" s="1">
        <v>0</v>
      </c>
      <c r="F111" s="1">
        <v>0</v>
      </c>
      <c r="G111" s="2">
        <f t="shared" si="0"/>
        <v>16356.0584</v>
      </c>
      <c r="H111" s="2">
        <f t="shared" si="1"/>
        <v>0.34999999999490683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4751.6400000000003</v>
      </c>
      <c r="D113" s="1">
        <f>'PR-RAS'!E117</f>
        <v>67164.509999999995</v>
      </c>
      <c r="E113" s="1">
        <v>0</v>
      </c>
      <c r="F113" s="1">
        <v>0</v>
      </c>
      <c r="G113" s="2">
        <f t="shared" si="0"/>
        <v>15577.03392</v>
      </c>
      <c r="H113" s="2">
        <f t="shared" si="1"/>
        <v>0.85000000000491127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1575636.13</v>
      </c>
      <c r="D116" s="1">
        <f>'PR-RAS'!E120</f>
        <v>130215.88</v>
      </c>
      <c r="E116" s="1">
        <v>0</v>
      </c>
      <c r="F116" s="1">
        <v>0</v>
      </c>
      <c r="G116" s="2">
        <f t="shared" si="0"/>
        <v>211147.80734999999</v>
      </c>
      <c r="H116" s="2">
        <f t="shared" si="1"/>
        <v>0.24999999988358468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1463510.45</v>
      </c>
      <c r="D117" s="1">
        <f>'PR-RAS'!E121</f>
        <v>18150.060000000001</v>
      </c>
      <c r="E117" s="1">
        <v>0</v>
      </c>
      <c r="F117" s="1">
        <v>0</v>
      </c>
      <c r="G117" s="2">
        <f t="shared" si="0"/>
        <v>173978.02612000002</v>
      </c>
      <c r="H117" s="2">
        <f t="shared" si="1"/>
        <v>0.50999999995474354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112125.68</v>
      </c>
      <c r="D118" s="1">
        <f>'PR-RAS'!E122</f>
        <v>112065.82</v>
      </c>
      <c r="E118" s="1">
        <v>0</v>
      </c>
      <c r="F118" s="1">
        <v>0</v>
      </c>
      <c r="G118" s="2">
        <f t="shared" si="0"/>
        <v>39342.106440000003</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1822961.4400000004</v>
      </c>
      <c r="D148" s="1">
        <f>'PR-RAS'!E152</f>
        <v>3323729.3500000006</v>
      </c>
      <c r="E148" s="1">
        <v>0</v>
      </c>
      <c r="F148" s="1">
        <v>0</v>
      </c>
      <c r="G148" s="2">
        <f t="shared" si="0"/>
        <v>1245151.76058</v>
      </c>
      <c r="H148" s="2">
        <f t="shared" si="1"/>
        <v>0.79000000096857548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242702.76000000004</v>
      </c>
      <c r="D149" s="1">
        <f>'PR-RAS'!E153</f>
        <v>380661.15</v>
      </c>
      <c r="E149" s="1">
        <v>0</v>
      </c>
      <c r="F149" s="1">
        <v>0</v>
      </c>
      <c r="G149" s="2">
        <f t="shared" si="0"/>
        <v>148595.70887999999</v>
      </c>
      <c r="H149" s="2">
        <f t="shared" si="1"/>
        <v>0.38999999998486601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178718.52000000002</v>
      </c>
      <c r="D150" s="1">
        <f>'PR-RAS'!E154</f>
        <v>295423.3</v>
      </c>
      <c r="E150" s="1">
        <v>0</v>
      </c>
      <c r="F150" s="1">
        <v>0</v>
      </c>
      <c r="G150" s="2">
        <f t="shared" si="0"/>
        <v>114665.20288</v>
      </c>
      <c r="H150" s="2">
        <f t="shared" si="1"/>
        <v>0.77999999996973202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172744.45</v>
      </c>
      <c r="D151" s="1">
        <f>'PR-RAS'!E155</f>
        <v>295423.3</v>
      </c>
      <c r="E151" s="1">
        <v>0</v>
      </c>
      <c r="F151" s="1">
        <v>0</v>
      </c>
      <c r="G151" s="2">
        <f t="shared" si="0"/>
        <v>114538.6575</v>
      </c>
      <c r="H151" s="2">
        <f t="shared" si="1"/>
        <v>0.75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5974.07</v>
      </c>
      <c r="D153" s="1">
        <f>'PR-RAS'!E157</f>
        <v>0</v>
      </c>
      <c r="E153" s="1">
        <v>0</v>
      </c>
      <c r="F153" s="1">
        <v>0</v>
      </c>
      <c r="G153" s="2">
        <f t="shared" si="0"/>
        <v>908.05863999999997</v>
      </c>
      <c r="H153" s="2">
        <f t="shared" si="1"/>
        <v>6.9999999999708962E-2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36565.980000000003</v>
      </c>
      <c r="D155" s="1">
        <f>'PR-RAS'!E159</f>
        <v>39680.129999999997</v>
      </c>
      <c r="E155" s="1">
        <v>0</v>
      </c>
      <c r="F155" s="1">
        <v>0</v>
      </c>
      <c r="G155" s="2">
        <f t="shared" si="0"/>
        <v>17852.640959999997</v>
      </c>
      <c r="H155" s="2">
        <f t="shared" si="1"/>
        <v>0.14999999999417923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27418.26</v>
      </c>
      <c r="D156" s="1">
        <f>'PR-RAS'!E160</f>
        <v>45557.72</v>
      </c>
      <c r="E156" s="1">
        <v>0</v>
      </c>
      <c r="F156" s="1">
        <v>0</v>
      </c>
      <c r="G156" s="2">
        <f t="shared" si="0"/>
        <v>18372.7235</v>
      </c>
      <c r="H156" s="2">
        <f t="shared" si="1"/>
        <v>0.53999999999723514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27418.26</v>
      </c>
      <c r="D158" s="1">
        <f>'PR-RAS'!E162</f>
        <v>45557.72</v>
      </c>
      <c r="E158" s="1">
        <v>0</v>
      </c>
      <c r="F158" s="1">
        <v>0</v>
      </c>
      <c r="G158" s="2">
        <f t="shared" si="0"/>
        <v>18609.7909</v>
      </c>
      <c r="H158" s="2">
        <f t="shared" si="1"/>
        <v>0.53999999999723514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818025.91000000015</v>
      </c>
      <c r="D160" s="1">
        <f>'PR-RAS'!E164</f>
        <v>1699392.6000000006</v>
      </c>
      <c r="E160" s="1">
        <v>0</v>
      </c>
      <c r="F160" s="1">
        <v>0</v>
      </c>
      <c r="G160" s="2">
        <f t="shared" si="0"/>
        <v>670472.96649000025</v>
      </c>
      <c r="H160" s="2">
        <f t="shared" si="1"/>
        <v>0.48999999929219484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8952.49</v>
      </c>
      <c r="D161" s="1">
        <f>'PR-RAS'!E165</f>
        <v>6807.68</v>
      </c>
      <c r="E161" s="1">
        <v>0</v>
      </c>
      <c r="F161" s="1">
        <v>0</v>
      </c>
      <c r="G161" s="2">
        <f t="shared" si="0"/>
        <v>3610.8559999999998</v>
      </c>
      <c r="H161" s="2">
        <f t="shared" si="1"/>
        <v>0.80999999999949068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v>
      </c>
      <c r="D162" s="1">
        <f>'PR-RAS'!E166</f>
        <v>118.92</v>
      </c>
      <c r="E162" s="1">
        <v>0</v>
      </c>
      <c r="F162" s="1">
        <v>0</v>
      </c>
      <c r="G162" s="2">
        <f t="shared" si="0"/>
        <v>66.306240000000003</v>
      </c>
      <c r="H162" s="2">
        <f t="shared" si="1"/>
        <v>7.9999999999998295E-2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5029.8599999999997</v>
      </c>
      <c r="D163" s="1">
        <f>'PR-RAS'!E167</f>
        <v>4948.76</v>
      </c>
      <c r="E163" s="1">
        <v>0</v>
      </c>
      <c r="F163" s="1">
        <v>0</v>
      </c>
      <c r="G163" s="2">
        <f t="shared" si="0"/>
        <v>2418.2355600000001</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1829.63</v>
      </c>
      <c r="D164" s="1">
        <f>'PR-RAS'!E168</f>
        <v>1740</v>
      </c>
      <c r="E164" s="1">
        <v>0</v>
      </c>
      <c r="F164" s="1">
        <v>0</v>
      </c>
      <c r="G164" s="2">
        <f t="shared" si="0"/>
        <v>865.46969000000001</v>
      </c>
      <c r="H164" s="2">
        <f t="shared" si="1"/>
        <v>0.36999999999989086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1919</v>
      </c>
      <c r="D165" s="1">
        <f>'PR-RAS'!E169</f>
        <v>0</v>
      </c>
      <c r="E165" s="1">
        <v>0</v>
      </c>
      <c r="F165" s="1">
        <v>0</v>
      </c>
      <c r="G165" s="2">
        <f t="shared" si="0"/>
        <v>314.71600000000001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80989.399999999994</v>
      </c>
      <c r="D166" s="1">
        <f>'PR-RAS'!E170</f>
        <v>97061.47</v>
      </c>
      <c r="E166" s="1">
        <v>0</v>
      </c>
      <c r="F166" s="1">
        <v>0</v>
      </c>
      <c r="G166" s="2">
        <f t="shared" si="0"/>
        <v>45393.536099999998</v>
      </c>
      <c r="H166" s="2">
        <f t="shared" si="1"/>
        <v>0.86999999999534339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9777.32</v>
      </c>
      <c r="D167" s="1">
        <f>'PR-RAS'!E171</f>
        <v>10545.94</v>
      </c>
      <c r="E167" s="1">
        <v>0</v>
      </c>
      <c r="F167" s="1">
        <v>0</v>
      </c>
      <c r="G167" s="2">
        <f t="shared" si="0"/>
        <v>5124.2872000000007</v>
      </c>
      <c r="H167" s="2">
        <f t="shared" si="1"/>
        <v>0.37999999999919964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47780.37</v>
      </c>
      <c r="D169" s="1">
        <f>'PR-RAS'!E173</f>
        <v>52366.63</v>
      </c>
      <c r="E169" s="1">
        <v>0</v>
      </c>
      <c r="F169" s="1">
        <v>0</v>
      </c>
      <c r="G169" s="2">
        <f t="shared" si="0"/>
        <v>25622.289840000001</v>
      </c>
      <c r="H169" s="2">
        <f t="shared" si="1"/>
        <v>0.74000000000523869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23431.71</v>
      </c>
      <c r="D171" s="1">
        <f>'PR-RAS'!E175</f>
        <v>34148.9</v>
      </c>
      <c r="E171" s="1">
        <v>0</v>
      </c>
      <c r="F171" s="1">
        <v>0</v>
      </c>
      <c r="G171" s="2">
        <f t="shared" si="0"/>
        <v>15594.016700000002</v>
      </c>
      <c r="H171" s="2">
        <f t="shared" si="1"/>
        <v>0.38999999999941792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627982.53000000014</v>
      </c>
      <c r="D174" s="1">
        <f>'PR-RAS'!E178</f>
        <v>1393393.1000000006</v>
      </c>
      <c r="E174" s="1">
        <v>0</v>
      </c>
      <c r="F174" s="1">
        <v>0</v>
      </c>
      <c r="G174" s="2">
        <f t="shared" si="0"/>
        <v>590754.99029000022</v>
      </c>
      <c r="H174" s="2">
        <f t="shared" si="1"/>
        <v>0.57000000041443855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18514.59</v>
      </c>
      <c r="D175" s="1">
        <f>'PR-RAS'!E179</f>
        <v>12366.59</v>
      </c>
      <c r="E175" s="1">
        <v>0</v>
      </c>
      <c r="F175" s="1">
        <v>0</v>
      </c>
      <c r="G175" s="2">
        <f t="shared" si="0"/>
        <v>7525.1119800000006</v>
      </c>
      <c r="H175" s="2">
        <f t="shared" si="1"/>
        <v>0.81999999999970896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471355.15</v>
      </c>
      <c r="D176" s="1">
        <f>'PR-RAS'!E180</f>
        <v>1214813.51</v>
      </c>
      <c r="E176" s="1">
        <v>0</v>
      </c>
      <c r="F176" s="1">
        <v>0</v>
      </c>
      <c r="G176" s="2">
        <f t="shared" si="0"/>
        <v>507671.87974999996</v>
      </c>
      <c r="H176" s="2">
        <f t="shared" si="1"/>
        <v>0.64000000001396984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11307</v>
      </c>
      <c r="D177" s="1">
        <f>'PR-RAS'!E181</f>
        <v>13570</v>
      </c>
      <c r="E177" s="1">
        <v>0</v>
      </c>
      <c r="F177" s="1">
        <v>0</v>
      </c>
      <c r="G177" s="2">
        <f t="shared" si="0"/>
        <v>6766.6719999999996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26007.49</v>
      </c>
      <c r="D178" s="1">
        <f>'PR-RAS'!E182</f>
        <v>41769.599999999999</v>
      </c>
      <c r="E178" s="1">
        <v>0</v>
      </c>
      <c r="F178" s="1">
        <v>0</v>
      </c>
      <c r="G178" s="2">
        <f t="shared" si="0"/>
        <v>19389.76413</v>
      </c>
      <c r="H178" s="2">
        <f t="shared" si="1"/>
        <v>0.8900000000030559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2588.04</v>
      </c>
      <c r="D179" s="1">
        <f>'PR-RAS'!E183</f>
        <v>2588.04</v>
      </c>
      <c r="E179" s="1">
        <v>0</v>
      </c>
      <c r="F179" s="1">
        <v>0</v>
      </c>
      <c r="G179" s="2">
        <f t="shared" si="0"/>
        <v>1382.0133599999999</v>
      </c>
      <c r="H179" s="2">
        <f t="shared" si="1"/>
        <v>7.999999999992724E-2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21615.9</v>
      </c>
      <c r="D180" s="1">
        <f>'PR-RAS'!E184</f>
        <v>25547.3</v>
      </c>
      <c r="E180" s="1">
        <v>0</v>
      </c>
      <c r="F180" s="1">
        <v>0</v>
      </c>
      <c r="G180" s="2">
        <f t="shared" si="0"/>
        <v>13015.1795</v>
      </c>
      <c r="H180" s="2">
        <f t="shared" si="1"/>
        <v>0.39999999999781721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12998.69</v>
      </c>
      <c r="D181" s="1">
        <f>'PR-RAS'!E185</f>
        <v>27779.85</v>
      </c>
      <c r="E181" s="1">
        <v>0</v>
      </c>
      <c r="F181" s="1">
        <v>0</v>
      </c>
      <c r="G181" s="2">
        <f t="shared" si="0"/>
        <v>12340.510199999999</v>
      </c>
      <c r="H181" s="2">
        <f t="shared" si="1"/>
        <v>0.46000000000094587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18233.63</v>
      </c>
      <c r="D182" s="1">
        <f>'PR-RAS'!E186</f>
        <v>19804.36</v>
      </c>
      <c r="E182" s="1">
        <v>0</v>
      </c>
      <c r="F182" s="1">
        <v>0</v>
      </c>
      <c r="G182" s="2">
        <f t="shared" si="0"/>
        <v>10469.46535</v>
      </c>
      <c r="H182" s="2">
        <f t="shared" si="1"/>
        <v>0.72999999999956344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45362.04</v>
      </c>
      <c r="D183" s="1">
        <f>'PR-RAS'!E187</f>
        <v>35153.85</v>
      </c>
      <c r="E183" s="1">
        <v>0</v>
      </c>
      <c r="F183" s="1">
        <v>0</v>
      </c>
      <c r="G183" s="2">
        <f t="shared" si="0"/>
        <v>21051.892679999997</v>
      </c>
      <c r="H183" s="2">
        <f t="shared" si="1"/>
        <v>0.19000000000232831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100101.48999999999</v>
      </c>
      <c r="D190" s="1">
        <f>'PR-RAS'!E194</f>
        <v>202130.34999999998</v>
      </c>
      <c r="E190" s="1">
        <v>0</v>
      </c>
      <c r="F190" s="1">
        <v>0</v>
      </c>
      <c r="G190" s="2">
        <f t="shared" si="0"/>
        <v>95324.453909999997</v>
      </c>
      <c r="H190" s="2">
        <f t="shared" si="1"/>
        <v>0.83999999996740371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12876.02</v>
      </c>
      <c r="D191" s="1">
        <f>'PR-RAS'!E195</f>
        <v>8754.86</v>
      </c>
      <c r="E191" s="1">
        <v>0</v>
      </c>
      <c r="F191" s="1">
        <v>0</v>
      </c>
      <c r="G191" s="2">
        <f t="shared" si="0"/>
        <v>5773.2906000000003</v>
      </c>
      <c r="H191" s="2">
        <f t="shared" si="1"/>
        <v>0.15999999999985448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2385.21</v>
      </c>
      <c r="D192" s="1">
        <f>'PR-RAS'!E196</f>
        <v>5309.68</v>
      </c>
      <c r="E192" s="1">
        <v>0</v>
      </c>
      <c r="F192" s="1">
        <v>0</v>
      </c>
      <c r="G192" s="2">
        <f t="shared" si="0"/>
        <v>2483.8728700000001</v>
      </c>
      <c r="H192" s="2">
        <f t="shared" si="1"/>
        <v>0.52999999999974534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5440.06</v>
      </c>
      <c r="D193" s="1">
        <f>'PR-RAS'!E197</f>
        <v>8813.5400000000009</v>
      </c>
      <c r="E193" s="1">
        <v>0</v>
      </c>
      <c r="F193" s="1">
        <v>0</v>
      </c>
      <c r="G193" s="2">
        <f t="shared" si="0"/>
        <v>4428.8908800000008</v>
      </c>
      <c r="H193" s="2">
        <f t="shared" si="1"/>
        <v>0.51999999999952706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191.16</v>
      </c>
      <c r="E195" s="1">
        <v>0</v>
      </c>
      <c r="F195" s="1">
        <v>0</v>
      </c>
      <c r="G195" s="2">
        <f t="shared" si="0"/>
        <v>74.170079999999999</v>
      </c>
      <c r="H195" s="2">
        <f t="shared" si="1"/>
        <v>0.15999999999999659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79400.2</v>
      </c>
      <c r="D197" s="1">
        <f>'PR-RAS'!E201</f>
        <v>179061.11</v>
      </c>
      <c r="E197" s="1">
        <v>0</v>
      </c>
      <c r="F197" s="1">
        <v>0</v>
      </c>
      <c r="G197" s="2">
        <f t="shared" si="0"/>
        <v>85754.394320000007</v>
      </c>
      <c r="H197" s="2">
        <f t="shared" si="1"/>
        <v>0.30999999998311978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7619.55</v>
      </c>
      <c r="D198" s="1">
        <f>'PR-RAS'!E202</f>
        <v>8361.7999999999993</v>
      </c>
      <c r="E198" s="1">
        <v>0</v>
      </c>
      <c r="F198" s="1">
        <v>0</v>
      </c>
      <c r="G198" s="2">
        <f t="shared" si="0"/>
        <v>4795.6005500000001</v>
      </c>
      <c r="H198" s="2">
        <f t="shared" si="1"/>
        <v>0.6500000000005457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7619.55</v>
      </c>
      <c r="D212" s="1">
        <f>'PR-RAS'!E216</f>
        <v>8361.7999999999993</v>
      </c>
      <c r="E212" s="1">
        <v>0</v>
      </c>
      <c r="F212" s="1">
        <v>0</v>
      </c>
      <c r="G212" s="2">
        <f t="shared" si="0"/>
        <v>5136.4046499999995</v>
      </c>
      <c r="H212" s="2">
        <f t="shared" si="1"/>
        <v>0.6500000000005457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7251.22</v>
      </c>
      <c r="D213" s="1">
        <f>'PR-RAS'!E217</f>
        <v>7965.98</v>
      </c>
      <c r="E213" s="1">
        <v>0</v>
      </c>
      <c r="F213" s="1">
        <v>0</v>
      </c>
      <c r="G213" s="2">
        <f t="shared" si="0"/>
        <v>4914.8341600000003</v>
      </c>
      <c r="H213" s="2">
        <f t="shared" si="1"/>
        <v>0.24000000000069122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19.55</v>
      </c>
      <c r="D215" s="1">
        <f>'PR-RAS'!E219</f>
        <v>0</v>
      </c>
      <c r="E215" s="1">
        <v>0</v>
      </c>
      <c r="F215" s="1">
        <v>0</v>
      </c>
      <c r="G215" s="2">
        <f t="shared" si="0"/>
        <v>4.1837</v>
      </c>
      <c r="H215" s="2">
        <f t="shared" si="1"/>
        <v>0.44999999999999929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348.78</v>
      </c>
      <c r="D216" s="1">
        <f>'PR-RAS'!E220</f>
        <v>395.82</v>
      </c>
      <c r="E216" s="1">
        <v>0</v>
      </c>
      <c r="F216" s="1">
        <v>0</v>
      </c>
      <c r="G216" s="2">
        <f t="shared" si="0"/>
        <v>245.19030000000001</v>
      </c>
      <c r="H216" s="2">
        <f t="shared" si="1"/>
        <v>0.40000000000003411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54663.070000000007</v>
      </c>
      <c r="D217" s="1">
        <f>'PR-RAS'!E221</f>
        <v>64476.36</v>
      </c>
      <c r="E217" s="1">
        <v>0</v>
      </c>
      <c r="F217" s="1">
        <v>0</v>
      </c>
      <c r="G217" s="2">
        <f t="shared" si="0"/>
        <v>39661.01064</v>
      </c>
      <c r="H217" s="2">
        <f t="shared" si="1"/>
        <v>0.430000000007567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16792.27</v>
      </c>
      <c r="D218" s="1">
        <f>'PR-RAS'!E222</f>
        <v>19211.189999999999</v>
      </c>
      <c r="E218" s="1">
        <v>0</v>
      </c>
      <c r="F218" s="1">
        <v>0</v>
      </c>
      <c r="G218" s="2">
        <f t="shared" si="0"/>
        <v>11981.579049999998</v>
      </c>
      <c r="H218" s="2">
        <f t="shared" si="1"/>
        <v>0.45999999999912689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16792.27</v>
      </c>
      <c r="D220" s="1">
        <f>'PR-RAS'!E224</f>
        <v>19211.189999999999</v>
      </c>
      <c r="E220" s="1">
        <v>0</v>
      </c>
      <c r="F220" s="1">
        <v>0</v>
      </c>
      <c r="G220" s="2">
        <f t="shared" si="0"/>
        <v>12092.008349999998</v>
      </c>
      <c r="H220" s="2">
        <f t="shared" si="1"/>
        <v>0.45999999999912689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37870.800000000003</v>
      </c>
      <c r="D221" s="1">
        <f>'PR-RAS'!E225</f>
        <v>45265.17</v>
      </c>
      <c r="E221" s="1">
        <v>0</v>
      </c>
      <c r="F221" s="1">
        <v>0</v>
      </c>
      <c r="G221" s="2">
        <f t="shared" si="0"/>
        <v>28248.250800000002</v>
      </c>
      <c r="H221" s="2">
        <f t="shared" si="1"/>
        <v>0.36999999999534339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37870.800000000003</v>
      </c>
      <c r="D224" s="1">
        <f>'PR-RAS'!E228</f>
        <v>45265.17</v>
      </c>
      <c r="E224" s="1">
        <v>0</v>
      </c>
      <c r="F224" s="1">
        <v>0</v>
      </c>
      <c r="G224" s="2">
        <f t="shared" si="0"/>
        <v>28633.45422</v>
      </c>
      <c r="H224" s="2">
        <f t="shared" si="1"/>
        <v>0.36999999999534339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371288.27999999997</v>
      </c>
      <c r="D226" s="1">
        <f>'PR-RAS'!E230</f>
        <v>601151.49</v>
      </c>
      <c r="E226" s="1">
        <v>0</v>
      </c>
      <c r="F226" s="1">
        <v>0</v>
      </c>
      <c r="G226" s="2">
        <f t="shared" si="0"/>
        <v>354058.03350000002</v>
      </c>
      <c r="H226" s="2">
        <f t="shared" si="1"/>
        <v>0.76999999996041879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371288.27999999997</v>
      </c>
      <c r="D246" s="1">
        <f>'PR-RAS'!E250</f>
        <v>601151.49</v>
      </c>
      <c r="E246" s="1">
        <v>0</v>
      </c>
      <c r="F246" s="1">
        <v>0</v>
      </c>
      <c r="G246" s="2">
        <f t="shared" si="0"/>
        <v>385529.85869999998</v>
      </c>
      <c r="H246" s="2">
        <f t="shared" si="1"/>
        <v>0.76999999996041879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369137.49</v>
      </c>
      <c r="D247" s="1">
        <f>'PR-RAS'!E251</f>
        <v>596693.07999999996</v>
      </c>
      <c r="E247" s="1">
        <v>0</v>
      </c>
      <c r="F247" s="1">
        <v>0</v>
      </c>
      <c r="G247" s="2">
        <f t="shared" si="0"/>
        <v>384380.81789999997</v>
      </c>
      <c r="H247" s="2">
        <f t="shared" si="1"/>
        <v>0.56999999994877726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2150.79</v>
      </c>
      <c r="D248" s="1">
        <f>'PR-RAS'!E252</f>
        <v>4458.41</v>
      </c>
      <c r="E248" s="1">
        <v>0</v>
      </c>
      <c r="F248" s="1">
        <v>0</v>
      </c>
      <c r="G248" s="2">
        <f t="shared" si="0"/>
        <v>2733.69967</v>
      </c>
      <c r="H248" s="2">
        <f t="shared" si="1"/>
        <v>0.61999999999989086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52023.34</v>
      </c>
      <c r="D258" s="1">
        <f>'PR-RAS'!E262</f>
        <v>85856.62</v>
      </c>
      <c r="E258" s="1">
        <v>0</v>
      </c>
      <c r="F258" s="1">
        <v>0</v>
      </c>
      <c r="G258" s="2">
        <f t="shared" si="0"/>
        <v>57500.301059999998</v>
      </c>
      <c r="H258" s="2">
        <f t="shared" si="1"/>
        <v>0.72000000000116415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52023.34</v>
      </c>
      <c r="D265" s="1">
        <f>'PR-RAS'!E269</f>
        <v>85856.62</v>
      </c>
      <c r="E265" s="1">
        <v>0</v>
      </c>
      <c r="F265" s="1">
        <v>0</v>
      </c>
      <c r="G265" s="2">
        <f t="shared" si="0"/>
        <v>59066.457119999999</v>
      </c>
      <c r="H265" s="2">
        <f t="shared" si="1"/>
        <v>0.72000000000116415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49548.28</v>
      </c>
      <c r="D266" s="1">
        <f>'PR-RAS'!E270</f>
        <v>85250</v>
      </c>
      <c r="E266" s="1">
        <v>0</v>
      </c>
      <c r="F266" s="1">
        <v>0</v>
      </c>
      <c r="G266" s="2">
        <f t="shared" si="0"/>
        <v>58312.794200000004</v>
      </c>
      <c r="H266" s="2">
        <f t="shared" si="1"/>
        <v>0.27999999999883585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2475.06</v>
      </c>
      <c r="D267" s="1">
        <f>'PR-RAS'!E271</f>
        <v>606.62</v>
      </c>
      <c r="E267" s="1">
        <v>0</v>
      </c>
      <c r="F267" s="1">
        <v>0</v>
      </c>
      <c r="G267" s="2">
        <f t="shared" si="0"/>
        <v>981.08780000000013</v>
      </c>
      <c r="H267" s="2">
        <f t="shared" si="1"/>
        <v>0.43999999999994088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276638.53000000003</v>
      </c>
      <c r="D269" s="1">
        <f>'PR-RAS'!E273</f>
        <v>483829.33</v>
      </c>
      <c r="E269" s="1">
        <v>0</v>
      </c>
      <c r="F269" s="1">
        <v>0</v>
      </c>
      <c r="G269" s="2">
        <f t="shared" si="0"/>
        <v>333471.64692000003</v>
      </c>
      <c r="H269" s="2">
        <f t="shared" si="1"/>
        <v>0.79999999998835847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268583.53000000003</v>
      </c>
      <c r="D270" s="1">
        <f>'PR-RAS'!E274</f>
        <v>420629.33</v>
      </c>
      <c r="E270" s="1">
        <v>0</v>
      </c>
      <c r="F270" s="1">
        <v>0</v>
      </c>
      <c r="G270" s="2">
        <f t="shared" si="0"/>
        <v>298547.54911000002</v>
      </c>
      <c r="H270" s="2">
        <f t="shared" si="1"/>
        <v>0.79999999998835847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268583.53000000003</v>
      </c>
      <c r="D271" s="1">
        <f>'PR-RAS'!E275</f>
        <v>420629.33</v>
      </c>
      <c r="E271" s="1">
        <v>0</v>
      </c>
      <c r="F271" s="1">
        <v>0</v>
      </c>
      <c r="G271" s="2">
        <f t="shared" si="0"/>
        <v>299657.39130000002</v>
      </c>
      <c r="H271" s="2">
        <f t="shared" si="1"/>
        <v>0.79999999998835847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8055</v>
      </c>
      <c r="D285" s="1">
        <f>'PR-RAS'!E289</f>
        <v>63200</v>
      </c>
      <c r="E285" s="1">
        <v>0</v>
      </c>
      <c r="F285" s="1">
        <v>0</v>
      </c>
      <c r="G285" s="2">
        <f t="shared" si="12"/>
        <v>38185.219999999994</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8055</v>
      </c>
      <c r="D286" s="1">
        <f>'PR-RAS'!E290</f>
        <v>63200</v>
      </c>
      <c r="E286" s="1">
        <v>0</v>
      </c>
      <c r="F286" s="1">
        <v>0</v>
      </c>
      <c r="G286" s="2">
        <f t="shared" si="12"/>
        <v>38319.674999999996</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1822961.4400000004</v>
      </c>
      <c r="D295" s="1">
        <f>'PR-RAS'!E299</f>
        <v>3323729.3500000006</v>
      </c>
      <c r="E295" s="1">
        <v>0</v>
      </c>
      <c r="F295" s="1">
        <v>0</v>
      </c>
      <c r="G295" s="2">
        <f t="shared" si="12"/>
        <v>2490303.52116</v>
      </c>
      <c r="H295" s="2">
        <f t="shared" si="13"/>
        <v>0.79000000096857548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1963744.5699999994</v>
      </c>
      <c r="D296" s="1">
        <f>'PR-RAS'!E300</f>
        <v>0</v>
      </c>
      <c r="E296" s="1">
        <v>0</v>
      </c>
      <c r="F296" s="1">
        <v>0</v>
      </c>
      <c r="G296" s="2">
        <f t="shared" si="12"/>
        <v>579304.64814999979</v>
      </c>
      <c r="H296" s="2">
        <f t="shared" si="13"/>
        <v>0.43000000063329935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617360.07000000076</v>
      </c>
      <c r="E297" s="1">
        <v>0</v>
      </c>
      <c r="F297" s="1">
        <v>0</v>
      </c>
      <c r="G297" s="2">
        <f t="shared" si="12"/>
        <v>365477.16144000046</v>
      </c>
      <c r="H297" s="2">
        <f t="shared" si="13"/>
        <v>7.0000000763684511E-2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546586.86</v>
      </c>
      <c r="D298" s="1">
        <f>'PR-RAS'!E302</f>
        <v>1929568.87</v>
      </c>
      <c r="E298" s="1">
        <v>0</v>
      </c>
      <c r="F298" s="1">
        <v>0</v>
      </c>
      <c r="G298" s="2">
        <f t="shared" si="12"/>
        <v>1308500.2062000001</v>
      </c>
      <c r="H298" s="2">
        <f t="shared" si="13"/>
        <v>0.26999999990221113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99586.819999999992</v>
      </c>
      <c r="D303" s="1">
        <f>'PR-RAS'!E308</f>
        <v>25250.61</v>
      </c>
      <c r="E303" s="1">
        <v>0</v>
      </c>
      <c r="F303" s="1">
        <v>0</v>
      </c>
      <c r="G303" s="2">
        <f t="shared" si="12"/>
        <v>45326.588079999994</v>
      </c>
      <c r="H303" s="2">
        <f t="shared" si="13"/>
        <v>0.57000000000698492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99123.87</v>
      </c>
      <c r="D304" s="1">
        <f>'PR-RAS'!E309</f>
        <v>25250.61</v>
      </c>
      <c r="E304" s="1">
        <v>0</v>
      </c>
      <c r="F304" s="1">
        <v>0</v>
      </c>
      <c r="G304" s="2">
        <f t="shared" si="12"/>
        <v>45336.402269999999</v>
      </c>
      <c r="H304" s="2">
        <f t="shared" si="13"/>
        <v>0.52000000000407454</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99123.87</v>
      </c>
      <c r="D305" s="1">
        <f>'PR-RAS'!E310</f>
        <v>25250.61</v>
      </c>
      <c r="E305" s="1">
        <v>0</v>
      </c>
      <c r="F305" s="1">
        <v>0</v>
      </c>
      <c r="G305" s="2">
        <f t="shared" si="12"/>
        <v>45486.02736</v>
      </c>
      <c r="H305" s="2">
        <f t="shared" si="13"/>
        <v>0.52000000000407454</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99123.87</v>
      </c>
      <c r="D306" s="1">
        <f>'PR-RAS'!E311</f>
        <v>25250.61</v>
      </c>
      <c r="E306" s="1">
        <v>0</v>
      </c>
      <c r="F306" s="1">
        <v>0</v>
      </c>
      <c r="G306" s="2">
        <f t="shared" si="12"/>
        <v>45635.652450000001</v>
      </c>
      <c r="H306" s="2">
        <f t="shared" si="13"/>
        <v>0.52000000000407454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462.95</v>
      </c>
      <c r="D316" s="1">
        <f>'PR-RAS'!E321</f>
        <v>0</v>
      </c>
      <c r="E316" s="1">
        <v>0</v>
      </c>
      <c r="F316" s="1">
        <v>0</v>
      </c>
      <c r="G316" s="2">
        <f t="shared" si="12"/>
        <v>145.82925</v>
      </c>
      <c r="H316" s="2">
        <f t="shared" si="13"/>
        <v>5.0000000000011369E-2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462.95</v>
      </c>
      <c r="D317" s="1">
        <f>'PR-RAS'!E322</f>
        <v>0</v>
      </c>
      <c r="E317" s="1">
        <v>0</v>
      </c>
      <c r="F317" s="1">
        <v>0</v>
      </c>
      <c r="G317" s="2">
        <f t="shared" si="12"/>
        <v>146.29220000000001</v>
      </c>
      <c r="H317" s="2">
        <f t="shared" si="13"/>
        <v>5.0000000000011369E-2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462.95</v>
      </c>
      <c r="D321" s="1">
        <f>'PR-RAS'!E326</f>
        <v>0</v>
      </c>
      <c r="E321" s="1">
        <v>0</v>
      </c>
      <c r="F321" s="1">
        <v>0</v>
      </c>
      <c r="G321" s="2">
        <f t="shared" si="12"/>
        <v>148.14400000000001</v>
      </c>
      <c r="H321" s="2">
        <f t="shared" si="13"/>
        <v>5.0000000000011369E-2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319219.82</v>
      </c>
      <c r="D355" s="1">
        <f>'PR-RAS'!E360</f>
        <v>630665.80999999994</v>
      </c>
      <c r="E355" s="1">
        <v>0</v>
      </c>
      <c r="F355" s="1">
        <v>0</v>
      </c>
      <c r="G355" s="2">
        <f t="shared" si="12"/>
        <v>559515.20976</v>
      </c>
      <c r="H355" s="2">
        <f t="shared" si="13"/>
        <v>0.37000000005355105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165</v>
      </c>
      <c r="D356" s="1">
        <f>'PR-RAS'!E361</f>
        <v>8223.75</v>
      </c>
      <c r="E356" s="1">
        <v>0</v>
      </c>
      <c r="F356" s="1">
        <v>0</v>
      </c>
      <c r="G356" s="2">
        <f t="shared" si="12"/>
        <v>5897.4375</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6300</v>
      </c>
      <c r="E357" s="1">
        <v>0</v>
      </c>
      <c r="F357" s="1">
        <v>0</v>
      </c>
      <c r="G357" s="2">
        <f t="shared" si="12"/>
        <v>4485.5999999999995</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6300</v>
      </c>
      <c r="E358" s="1">
        <v>0</v>
      </c>
      <c r="F358" s="1">
        <v>0</v>
      </c>
      <c r="G358" s="2">
        <f t="shared" si="12"/>
        <v>4498.2</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165</v>
      </c>
      <c r="D361" s="1">
        <f>'PR-RAS'!E366</f>
        <v>1923.75</v>
      </c>
      <c r="E361" s="1">
        <v>0</v>
      </c>
      <c r="F361" s="1">
        <v>0</v>
      </c>
      <c r="G361" s="2">
        <f t="shared" si="12"/>
        <v>1444.5</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165</v>
      </c>
      <c r="D365" s="1">
        <f>'PR-RAS'!E370</f>
        <v>1923.75</v>
      </c>
      <c r="E365" s="1">
        <v>0</v>
      </c>
      <c r="F365" s="1">
        <v>0</v>
      </c>
      <c r="G365" s="2">
        <f t="shared" si="12"/>
        <v>1460.55</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319054.82</v>
      </c>
      <c r="D368" s="1">
        <f>'PR-RAS'!E373</f>
        <v>622442.05999999994</v>
      </c>
      <c r="E368" s="1">
        <v>0</v>
      </c>
      <c r="F368" s="1">
        <v>0</v>
      </c>
      <c r="G368" s="2">
        <f t="shared" si="12"/>
        <v>573965.59097999998</v>
      </c>
      <c r="H368" s="2">
        <f t="shared" si="13"/>
        <v>0.23999999993247911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268356.07</v>
      </c>
      <c r="D369" s="1">
        <f>'PR-RAS'!E374</f>
        <v>469369.39</v>
      </c>
      <c r="E369" s="1">
        <v>0</v>
      </c>
      <c r="F369" s="1">
        <v>0</v>
      </c>
      <c r="G369" s="2">
        <f t="shared" si="12"/>
        <v>444210.90480000002</v>
      </c>
      <c r="H369" s="2">
        <f t="shared" si="13"/>
        <v>0.46000000002095476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19418.75</v>
      </c>
      <c r="E371" s="1">
        <v>0</v>
      </c>
      <c r="F371" s="1">
        <v>0</v>
      </c>
      <c r="G371" s="2">
        <f t="shared" si="12"/>
        <v>14369.875</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71987</v>
      </c>
      <c r="D372" s="1">
        <f>'PR-RAS'!E377</f>
        <v>0</v>
      </c>
      <c r="E372" s="1">
        <v>0</v>
      </c>
      <c r="F372" s="1">
        <v>0</v>
      </c>
      <c r="G372" s="2">
        <f t="shared" si="12"/>
        <v>26707.177</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196369.07</v>
      </c>
      <c r="D373" s="1">
        <f>'PR-RAS'!E378</f>
        <v>449950.64</v>
      </c>
      <c r="E373" s="1">
        <v>0</v>
      </c>
      <c r="F373" s="1">
        <v>0</v>
      </c>
      <c r="G373" s="2">
        <f t="shared" si="12"/>
        <v>407812.57020000002</v>
      </c>
      <c r="H373" s="2">
        <f t="shared" si="13"/>
        <v>0.42999999999301508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37505</v>
      </c>
      <c r="D374" s="1">
        <f>'PR-RAS'!E379</f>
        <v>57279.34</v>
      </c>
      <c r="E374" s="1">
        <v>0</v>
      </c>
      <c r="F374" s="1">
        <v>0</v>
      </c>
      <c r="G374" s="2">
        <f t="shared" si="12"/>
        <v>56719.752639999999</v>
      </c>
      <c r="H374" s="2">
        <f t="shared" si="13"/>
        <v>0.33999999999650754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37505</v>
      </c>
      <c r="D375" s="1">
        <f>'PR-RAS'!E380</f>
        <v>54275.6</v>
      </c>
      <c r="E375" s="1">
        <v>0</v>
      </c>
      <c r="F375" s="1">
        <v>0</v>
      </c>
      <c r="G375" s="2">
        <f t="shared" si="12"/>
        <v>54625.018800000005</v>
      </c>
      <c r="H375" s="2">
        <f t="shared" si="13"/>
        <v>0.40000000000145519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3003.74</v>
      </c>
      <c r="E381" s="1">
        <v>0</v>
      </c>
      <c r="F381" s="1">
        <v>0</v>
      </c>
      <c r="G381" s="2">
        <f t="shared" si="12"/>
        <v>2282.8424</v>
      </c>
      <c r="H381" s="2">
        <f t="shared" si="13"/>
        <v>0.26000000000021828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13193.75</v>
      </c>
      <c r="D396" s="1">
        <f>'PR-RAS'!E401</f>
        <v>95793.33</v>
      </c>
      <c r="E396" s="1">
        <v>0</v>
      </c>
      <c r="F396" s="1">
        <v>0</v>
      </c>
      <c r="G396" s="2">
        <f t="shared" si="12"/>
        <v>80888.26195</v>
      </c>
      <c r="H396" s="2">
        <f t="shared" si="13"/>
        <v>0.58000000000174623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37218.75</v>
      </c>
      <c r="E398" s="1">
        <v>0</v>
      </c>
      <c r="F398" s="1">
        <v>0</v>
      </c>
      <c r="G398" s="2">
        <f t="shared" si="12"/>
        <v>29551.6875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13193.75</v>
      </c>
      <c r="D400" s="1">
        <f>'PR-RAS'!E405</f>
        <v>58574.58</v>
      </c>
      <c r="E400" s="1">
        <v>0</v>
      </c>
      <c r="F400" s="1">
        <v>0</v>
      </c>
      <c r="G400" s="2">
        <f t="shared" si="12"/>
        <v>52006.821090000005</v>
      </c>
      <c r="H400" s="2">
        <f t="shared" si="13"/>
        <v>0.66999999999825377</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219633</v>
      </c>
      <c r="D413" s="1">
        <f>'PR-RAS'!E418</f>
        <v>605415.19999999995</v>
      </c>
      <c r="E413" s="1">
        <v>0</v>
      </c>
      <c r="F413" s="1">
        <v>0</v>
      </c>
      <c r="G413" s="2">
        <f t="shared" si="12"/>
        <v>589350.92079999996</v>
      </c>
      <c r="H413" s="2">
        <f t="shared" si="13"/>
        <v>0.19999999995343387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3886292.8299999996</v>
      </c>
      <c r="D417" s="1">
        <f>'PR-RAS'!E422</f>
        <v>2731619.8899999997</v>
      </c>
      <c r="E417" s="1">
        <v>0</v>
      </c>
      <c r="F417" s="1">
        <v>0</v>
      </c>
      <c r="G417" s="2">
        <f t="shared" si="12"/>
        <v>3889405.5657599997</v>
      </c>
      <c r="H417" s="2">
        <f t="shared" si="13"/>
        <v>0.28000000072643161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2142181.2600000002</v>
      </c>
      <c r="D418" s="1">
        <f>'PR-RAS'!E423</f>
        <v>3954395.1600000006</v>
      </c>
      <c r="E418" s="1">
        <v>0</v>
      </c>
      <c r="F418" s="1">
        <v>0</v>
      </c>
      <c r="G418" s="2">
        <f t="shared" si="12"/>
        <v>4191255.1488600005</v>
      </c>
      <c r="H418" s="2">
        <f t="shared" si="13"/>
        <v>0.42000000085681677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1744111.5699999994</v>
      </c>
      <c r="D419" s="1">
        <f>'PR-RAS'!E424</f>
        <v>0</v>
      </c>
      <c r="E419" s="1">
        <v>0</v>
      </c>
      <c r="F419" s="1">
        <v>0</v>
      </c>
      <c r="G419" s="2">
        <f t="shared" si="12"/>
        <v>729038.63625999971</v>
      </c>
      <c r="H419" s="2">
        <f t="shared" si="13"/>
        <v>0.43000000063329935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1222775.2700000009</v>
      </c>
      <c r="E420" s="1">
        <v>0</v>
      </c>
      <c r="F420" s="1">
        <v>0</v>
      </c>
      <c r="G420" s="2">
        <f t="shared" si="12"/>
        <v>1024685.6762600008</v>
      </c>
      <c r="H420" s="2">
        <f t="shared" si="13"/>
        <v>0.27000000094994903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546586.86</v>
      </c>
      <c r="D421" s="1">
        <f>'PR-RAS'!E426</f>
        <v>1929568.87</v>
      </c>
      <c r="E421" s="1">
        <v>0</v>
      </c>
      <c r="F421" s="1">
        <v>0</v>
      </c>
      <c r="G421" s="2">
        <f t="shared" si="12"/>
        <v>1850404.3320000002</v>
      </c>
      <c r="H421" s="2">
        <f t="shared" si="13"/>
        <v>0.26999999990221113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1300000</v>
      </c>
      <c r="D529" s="1">
        <f>'PR-RAS'!E535</f>
        <v>0</v>
      </c>
      <c r="E529" s="1">
        <v>0</v>
      </c>
      <c r="F529" s="1">
        <v>0</v>
      </c>
      <c r="G529" s="2">
        <f t="shared" ref="G529:G836" si="14">(B529/1000)*(C529*1+D529*2)</f>
        <v>686400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1300000</v>
      </c>
      <c r="D530" s="1">
        <f>'PR-RAS'!E536</f>
        <v>0</v>
      </c>
      <c r="E530" s="1">
        <v>0</v>
      </c>
      <c r="F530" s="1">
        <v>0</v>
      </c>
      <c r="G530" s="2">
        <f t="shared" si="14"/>
        <v>687700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1300000</v>
      </c>
      <c r="D564" s="1">
        <f>'PR-RAS'!E570</f>
        <v>0</v>
      </c>
      <c r="E564" s="1">
        <v>0</v>
      </c>
      <c r="F564" s="1">
        <v>0</v>
      </c>
      <c r="G564" s="2">
        <f t="shared" si="14"/>
        <v>731899.99999999988</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1300000</v>
      </c>
      <c r="D634" s="1">
        <f>'PR-RAS'!E640</f>
        <v>0</v>
      </c>
      <c r="E634" s="1">
        <v>0</v>
      </c>
      <c r="F634" s="1">
        <v>0</v>
      </c>
      <c r="G634" s="2">
        <f t="shared" si="14"/>
        <v>822900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3886292.8299999996</v>
      </c>
      <c r="D637" s="1">
        <f>'PR-RAS'!E643</f>
        <v>2731619.8899999997</v>
      </c>
      <c r="E637" s="1">
        <v>0</v>
      </c>
      <c r="F637" s="1">
        <v>0</v>
      </c>
      <c r="G637" s="2">
        <f t="shared" si="14"/>
        <v>5946302.7399599999</v>
      </c>
      <c r="H637" s="2">
        <f t="shared" si="15"/>
        <v>0.28000000072643161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3442181.2600000002</v>
      </c>
      <c r="D638" s="1">
        <f>'PR-RAS'!E644</f>
        <v>3954395.1600000006</v>
      </c>
      <c r="E638" s="1">
        <v>0</v>
      </c>
      <c r="F638" s="1">
        <v>0</v>
      </c>
      <c r="G638" s="2">
        <f t="shared" si="14"/>
        <v>7230568.8964600014</v>
      </c>
      <c r="H638" s="2">
        <f t="shared" si="15"/>
        <v>0.42000000085681677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444111.56999999937</v>
      </c>
      <c r="D639" s="1">
        <f>'PR-RAS'!E645</f>
        <v>0</v>
      </c>
      <c r="E639" s="1">
        <v>0</v>
      </c>
      <c r="F639" s="1">
        <v>0</v>
      </c>
      <c r="G639" s="2">
        <f t="shared" si="14"/>
        <v>283343.18165999959</v>
      </c>
      <c r="H639" s="2">
        <f t="shared" si="15"/>
        <v>0.43000000063329935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1222775.2700000009</v>
      </c>
      <c r="E640" s="1">
        <v>0</v>
      </c>
      <c r="F640" s="1">
        <v>0</v>
      </c>
      <c r="G640" s="2">
        <f t="shared" si="14"/>
        <v>1562706.7950600013</v>
      </c>
      <c r="H640" s="2">
        <f t="shared" si="15"/>
        <v>0.27000000094994903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546586.86</v>
      </c>
      <c r="D641" s="1">
        <f>'PR-RAS'!E647</f>
        <v>1929568.87</v>
      </c>
      <c r="E641" s="1">
        <v>0</v>
      </c>
      <c r="F641" s="1">
        <v>0</v>
      </c>
      <c r="G641" s="2">
        <f t="shared" si="14"/>
        <v>2819663.7440000004</v>
      </c>
      <c r="H641" s="2">
        <f t="shared" si="15"/>
        <v>0.26999999990221113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990698.42999999935</v>
      </c>
      <c r="D643" s="1">
        <f>'PR-RAS'!E649</f>
        <v>706793.59999999916</v>
      </c>
      <c r="E643" s="1">
        <v>0</v>
      </c>
      <c r="F643" s="1">
        <v>0</v>
      </c>
      <c r="G643" s="2">
        <f t="shared" si="14"/>
        <v>1543551.3744599984</v>
      </c>
      <c r="H643" s="2">
        <f t="shared" si="15"/>
        <v>0.83000000019092113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660769.65</v>
      </c>
      <c r="D646" s="1">
        <f>'PR-RAS'!E653</f>
        <v>1981495.01</v>
      </c>
      <c r="E646" s="1">
        <v>0</v>
      </c>
      <c r="F646" s="1">
        <v>0</v>
      </c>
      <c r="G646" s="2">
        <f t="shared" si="14"/>
        <v>2982324.9871499999</v>
      </c>
      <c r="H646" s="2">
        <f t="shared" si="15"/>
        <v>0.35999999998603016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4269685.6900000004</v>
      </c>
      <c r="D647" s="1">
        <f>'PR-RAS'!E654</f>
        <v>3112704.16</v>
      </c>
      <c r="E647" s="1">
        <v>0</v>
      </c>
      <c r="F647" s="1">
        <v>0</v>
      </c>
      <c r="G647" s="2">
        <f t="shared" si="14"/>
        <v>6779830.7304600012</v>
      </c>
      <c r="H647" s="2">
        <f t="shared" si="15"/>
        <v>0.46999999973922968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3825146.56</v>
      </c>
      <c r="D648" s="1">
        <f>'PR-RAS'!E655</f>
        <v>4326571.2</v>
      </c>
      <c r="E648" s="1">
        <v>0</v>
      </c>
      <c r="F648" s="1">
        <v>0</v>
      </c>
      <c r="G648" s="2">
        <f t="shared" si="14"/>
        <v>8073452.9571200004</v>
      </c>
      <c r="H648" s="2">
        <f t="shared" si="15"/>
        <v>0.64000000013038516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1105308.7800000007</v>
      </c>
      <c r="D649" s="1">
        <f>'PR-RAS'!E656</f>
        <v>767627.96999999974</v>
      </c>
      <c r="E649" s="1">
        <v>0</v>
      </c>
      <c r="F649" s="1">
        <v>0</v>
      </c>
      <c r="G649" s="2">
        <f t="shared" si="14"/>
        <v>1711085.9385600002</v>
      </c>
      <c r="H649" s="2">
        <f t="shared" si="15"/>
        <v>0.24999999953433871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12</v>
      </c>
      <c r="E650" s="1">
        <v>0</v>
      </c>
      <c r="F650" s="1">
        <v>0</v>
      </c>
      <c r="G650" s="2">
        <f t="shared" si="14"/>
        <v>23.364000000000001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12</v>
      </c>
      <c r="D652" s="1">
        <f>'PR-RAS'!E659</f>
        <v>12</v>
      </c>
      <c r="E652" s="1">
        <v>0</v>
      </c>
      <c r="F652" s="1">
        <v>0</v>
      </c>
      <c r="G652" s="2">
        <f t="shared" si="14"/>
        <v>23.436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36540.639999999999</v>
      </c>
      <c r="D657" s="1">
        <f>'PR-RAS'!E664</f>
        <v>32454.85</v>
      </c>
      <c r="E657" s="1">
        <v>0</v>
      </c>
      <c r="F657" s="1">
        <v>0</v>
      </c>
      <c r="G657" s="2">
        <f t="shared" si="16"/>
        <v>66551.423039999994</v>
      </c>
      <c r="H657" s="2">
        <f t="shared" si="17"/>
        <v>0.51000000000203727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369848.28</v>
      </c>
      <c r="D662" s="1">
        <f>'PR-RAS'!E669</f>
        <v>458668.79999999999</v>
      </c>
      <c r="E662" s="1">
        <v>0</v>
      </c>
      <c r="F662" s="1">
        <v>0</v>
      </c>
      <c r="G662" s="2">
        <f t="shared" si="14"/>
        <v>850829.86667999998</v>
      </c>
      <c r="H662" s="2">
        <f t="shared" si="15"/>
        <v>0.48000000003958121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5462</v>
      </c>
      <c r="D663" s="1">
        <f>'PR-RAS'!E670</f>
        <v>74946.17</v>
      </c>
      <c r="E663" s="1">
        <v>0</v>
      </c>
      <c r="F663" s="1">
        <v>0</v>
      </c>
      <c r="G663" s="2">
        <f t="shared" si="14"/>
        <v>102844.57308</v>
      </c>
      <c r="H663" s="2">
        <f t="shared" si="15"/>
        <v>0.16999999999825377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69844.320000000007</v>
      </c>
      <c r="D666" s="1">
        <f>'PR-RAS'!E673</f>
        <v>0</v>
      </c>
      <c r="E666" s="1">
        <v>0</v>
      </c>
      <c r="F666" s="1">
        <v>0</v>
      </c>
      <c r="G666" s="2">
        <f t="shared" si="14"/>
        <v>46446.47280000001</v>
      </c>
      <c r="H666" s="2">
        <f t="shared" si="15"/>
        <v>0.32000000000698492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96800</v>
      </c>
      <c r="E667" s="1">
        <v>0</v>
      </c>
      <c r="F667" s="1">
        <v>0</v>
      </c>
      <c r="G667" s="2">
        <f t="shared" si="14"/>
        <v>128937.60000000001</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1974.16</v>
      </c>
      <c r="D672" s="1">
        <f>'PR-RAS'!E679</f>
        <v>1274.1600000000001</v>
      </c>
      <c r="E672" s="1">
        <v>0</v>
      </c>
      <c r="F672" s="1">
        <v>0</v>
      </c>
      <c r="G672" s="2">
        <f t="shared" si="14"/>
        <v>3034.5840800000005</v>
      </c>
      <c r="H672" s="2">
        <f t="shared" si="15"/>
        <v>0.32000000000016371</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12843.54</v>
      </c>
      <c r="E695" s="1">
        <v>0</v>
      </c>
      <c r="F695" s="1">
        <v>0</v>
      </c>
      <c r="G695" s="2">
        <f t="shared" si="14"/>
        <v>17826.83352</v>
      </c>
      <c r="H695" s="2">
        <f t="shared" si="15"/>
        <v>0.45999999999912689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85884.3</v>
      </c>
      <c r="E699" s="1">
        <v>0</v>
      </c>
      <c r="F699" s="1">
        <v>0</v>
      </c>
      <c r="G699" s="2">
        <f t="shared" si="14"/>
        <v>119894.4828</v>
      </c>
      <c r="H699" s="2">
        <f t="shared" si="15"/>
        <v>0.30000000000291038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8412.24</v>
      </c>
      <c r="E704" s="1">
        <v>0</v>
      </c>
      <c r="F704" s="1">
        <v>0</v>
      </c>
      <c r="G704" s="2">
        <f t="shared" ref="G704:G707" si="20">(B704/1000)*(C704*1+D704*2)</f>
        <v>11827.609439999998</v>
      </c>
      <c r="H704" s="2">
        <f t="shared" ref="H704:H707" si="21">ABS(C704-ROUND(C704,0))+ABS(D704-ROUND(D704,0))</f>
        <v>0.23999999999978172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6.37</v>
      </c>
      <c r="E705" s="1">
        <v>0</v>
      </c>
      <c r="F705" s="1">
        <v>0</v>
      </c>
      <c r="G705" s="2">
        <f t="shared" si="20"/>
        <v>8.9689599999999992</v>
      </c>
      <c r="H705" s="2">
        <f t="shared" si="21"/>
        <v>0.37000000000000011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1160</v>
      </c>
      <c r="E726" s="1">
        <v>0</v>
      </c>
      <c r="F726" s="1">
        <v>0</v>
      </c>
      <c r="G726" s="2">
        <f t="shared" si="14"/>
        <v>2088</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5029.8599999999997</v>
      </c>
      <c r="D727" s="1">
        <f>'PR-RAS'!E734</f>
        <v>4948.76</v>
      </c>
      <c r="E727" s="1">
        <v>0</v>
      </c>
      <c r="F727" s="1">
        <v>0</v>
      </c>
      <c r="G727" s="2">
        <f t="shared" si="14"/>
        <v>10837.27788</v>
      </c>
      <c r="H727" s="2">
        <f t="shared" si="15"/>
        <v>0.38000000000010914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2090.27</v>
      </c>
      <c r="D731" s="1">
        <f>'PR-RAS'!E738</f>
        <v>6356.81</v>
      </c>
      <c r="E731" s="1">
        <v>0</v>
      </c>
      <c r="F731" s="1">
        <v>0</v>
      </c>
      <c r="G731" s="2">
        <f t="shared" si="14"/>
        <v>10806.8397</v>
      </c>
      <c r="H731" s="2">
        <f t="shared" si="15"/>
        <v>0.45999999999958163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29250.07</v>
      </c>
      <c r="D733" s="1">
        <f>'PR-RAS'!E740</f>
        <v>25424.99</v>
      </c>
      <c r="E733" s="1">
        <v>0</v>
      </c>
      <c r="F733" s="1">
        <v>0</v>
      </c>
      <c r="G733" s="2">
        <f t="shared" si="14"/>
        <v>58633.236600000004</v>
      </c>
      <c r="H733" s="2">
        <f t="shared" si="15"/>
        <v>7.9999999998108251E-2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12876.02</v>
      </c>
      <c r="D734" s="1">
        <f>'PR-RAS'!E741</f>
        <v>8754.86</v>
      </c>
      <c r="E734" s="1">
        <v>0</v>
      </c>
      <c r="F734" s="1">
        <v>0</v>
      </c>
      <c r="G734" s="2">
        <f t="shared" si="14"/>
        <v>22272.74742</v>
      </c>
      <c r="H734" s="2">
        <f t="shared" si="15"/>
        <v>0.15999999999985448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37870.800000000003</v>
      </c>
      <c r="D770" s="1">
        <f>'PR-RAS'!E777</f>
        <v>45265.17</v>
      </c>
      <c r="E770" s="1">
        <v>0</v>
      </c>
      <c r="F770" s="1">
        <v>0</v>
      </c>
      <c r="G770" s="2">
        <f t="shared" si="14"/>
        <v>98740.47666</v>
      </c>
      <c r="H770" s="2">
        <f t="shared" si="15"/>
        <v>0.36999999999534339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22410</v>
      </c>
      <c r="D836" s="1">
        <f>'PR-RAS'!E843</f>
        <v>35600</v>
      </c>
      <c r="E836" s="1">
        <v>0</v>
      </c>
      <c r="F836" s="1">
        <v>0</v>
      </c>
      <c r="G836" s="2">
        <f t="shared" si="14"/>
        <v>78164.349999999991</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18568</v>
      </c>
      <c r="D839" s="1">
        <f>'PR-RAS'!E846</f>
        <v>26800</v>
      </c>
      <c r="E839" s="1">
        <v>0</v>
      </c>
      <c r="F839" s="1">
        <v>0</v>
      </c>
      <c r="G839" s="2">
        <f t="shared" si="34"/>
        <v>60476.784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5990</v>
      </c>
      <c r="D841" s="1">
        <f>'PR-RAS'!E848</f>
        <v>8200</v>
      </c>
      <c r="E841" s="1">
        <v>0</v>
      </c>
      <c r="F841" s="1">
        <v>0</v>
      </c>
      <c r="G841" s="2">
        <f t="shared" si="34"/>
        <v>18807.599999999999</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8850</v>
      </c>
      <c r="E842" s="1">
        <v>0</v>
      </c>
      <c r="F842" s="1">
        <v>0</v>
      </c>
      <c r="G842" s="2">
        <f t="shared" si="34"/>
        <v>14885.699999999999</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2580.2800000000002</v>
      </c>
      <c r="D843" s="1">
        <f>'PR-RAS'!E850</f>
        <v>5800</v>
      </c>
      <c r="E843" s="1">
        <v>0</v>
      </c>
      <c r="F843" s="1">
        <v>0</v>
      </c>
      <c r="G843" s="2">
        <f t="shared" si="34"/>
        <v>11939.795760000001</v>
      </c>
      <c r="H843" s="2">
        <f t="shared" si="35"/>
        <v>0.28000000000020009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2475.06</v>
      </c>
      <c r="D844" s="1">
        <f>'PR-RAS'!E851</f>
        <v>606.62</v>
      </c>
      <c r="E844" s="1">
        <v>0</v>
      </c>
      <c r="F844" s="1">
        <v>0</v>
      </c>
      <c r="G844" s="2">
        <f t="shared" si="34"/>
        <v>3109.2368999999999</v>
      </c>
      <c r="H844" s="2">
        <f t="shared" si="35"/>
        <v>0.43999999999994088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268583.53000000003</v>
      </c>
      <c r="D849" s="1">
        <f>'PR-RAS'!E856</f>
        <v>420629.33</v>
      </c>
      <c r="E849" s="1">
        <v>0</v>
      </c>
      <c r="F849" s="1">
        <v>0</v>
      </c>
      <c r="G849" s="2">
        <f t="shared" si="34"/>
        <v>941146.17711999989</v>
      </c>
      <c r="H849" s="2">
        <f t="shared" si="35"/>
        <v>0.79999999998835847</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8055</v>
      </c>
      <c r="D850" s="1">
        <f>'PR-RAS'!E857</f>
        <v>63200</v>
      </c>
      <c r="E850" s="1">
        <v>0</v>
      </c>
      <c r="F850" s="1">
        <v>0</v>
      </c>
      <c r="G850" s="2">
        <f t="shared" si="34"/>
        <v>114152.295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52004.24</v>
      </c>
      <c r="D1582" s="6"/>
      <c r="E1582" s="6">
        <v>0</v>
      </c>
      <c r="F1582" s="6">
        <v>0</v>
      </c>
      <c r="G1582" s="7">
        <f t="shared" ref="G1582:G1686" si="70">B1582/1000*C1582</f>
        <v>52.004239999999996</v>
      </c>
      <c r="H1582" s="7">
        <f t="shared" ref="H1582:H1686" si="71">ABS(C1582-ROUND(C1582,0))</f>
        <v>0.23999999999796273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2868273.94</v>
      </c>
      <c r="D1583" s="1">
        <v>0</v>
      </c>
      <c r="E1583" s="1">
        <v>0</v>
      </c>
      <c r="F1583" s="1">
        <v>0</v>
      </c>
      <c r="G1583" s="2">
        <f t="shared" si="70"/>
        <v>5736.5478800000001</v>
      </c>
      <c r="H1583" s="2">
        <f t="shared" si="71"/>
        <v>6.0000000055879354E-2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47696.37</v>
      </c>
      <c r="D1584" s="1">
        <v>0</v>
      </c>
      <c r="E1584" s="1">
        <v>0</v>
      </c>
      <c r="F1584" s="1">
        <v>0</v>
      </c>
      <c r="G1584" s="2">
        <f t="shared" si="70"/>
        <v>143.08911000000001</v>
      </c>
      <c r="H1584" s="2">
        <f t="shared" si="71"/>
        <v>0.37000000000261934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2196211.7599999998</v>
      </c>
      <c r="D1585" s="1">
        <v>0</v>
      </c>
      <c r="E1585" s="1">
        <v>0</v>
      </c>
      <c r="F1585" s="1">
        <v>0</v>
      </c>
      <c r="G1585" s="2">
        <f t="shared" si="70"/>
        <v>8784.8470399999987</v>
      </c>
      <c r="H1585" s="2">
        <f t="shared" si="71"/>
        <v>0.24000000022351742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385632.38</v>
      </c>
      <c r="D1586" s="1">
        <v>0</v>
      </c>
      <c r="E1586" s="1">
        <v>0</v>
      </c>
      <c r="F1586" s="1">
        <v>0</v>
      </c>
      <c r="G1586" s="2">
        <f t="shared" si="70"/>
        <v>1928.1619000000001</v>
      </c>
      <c r="H1586" s="2">
        <f t="shared" si="71"/>
        <v>0.38000000000465661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1645557.67</v>
      </c>
      <c r="D1587" s="1">
        <v>0</v>
      </c>
      <c r="E1587" s="1">
        <v>0</v>
      </c>
      <c r="F1587" s="1">
        <v>0</v>
      </c>
      <c r="G1587" s="2">
        <f t="shared" si="70"/>
        <v>9873.346019999999</v>
      </c>
      <c r="H1587" s="2">
        <f t="shared" si="71"/>
        <v>0.33000000007450581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5300.54</v>
      </c>
      <c r="D1588" s="1">
        <v>0</v>
      </c>
      <c r="E1588" s="1">
        <v>0</v>
      </c>
      <c r="F1588" s="1">
        <v>0</v>
      </c>
      <c r="G1588" s="2">
        <f t="shared" si="70"/>
        <v>37.10378</v>
      </c>
      <c r="H1588" s="2">
        <f t="shared" si="71"/>
        <v>0.46000000000003638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44306.62</v>
      </c>
      <c r="D1591" s="1">
        <v>0</v>
      </c>
      <c r="E1591" s="1">
        <v>0</v>
      </c>
      <c r="F1591" s="1">
        <v>0</v>
      </c>
      <c r="G1591" s="2">
        <f t="shared" si="70"/>
        <v>443.06620000000004</v>
      </c>
      <c r="H1591" s="2">
        <f t="shared" si="71"/>
        <v>0.37999999999738066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115414.55</v>
      </c>
      <c r="D1593" s="1">
        <v>0</v>
      </c>
      <c r="E1593" s="1">
        <v>0</v>
      </c>
      <c r="F1593" s="1">
        <v>0</v>
      </c>
      <c r="G1593" s="2">
        <f t="shared" si="70"/>
        <v>1384.9746</v>
      </c>
      <c r="H1593" s="2">
        <f t="shared" si="71"/>
        <v>0.44999999999708962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624365.81000000006</v>
      </c>
      <c r="D1594" s="1">
        <v>0</v>
      </c>
      <c r="E1594" s="1">
        <v>0</v>
      </c>
      <c r="F1594" s="1">
        <v>0</v>
      </c>
      <c r="G1594" s="2">
        <f t="shared" si="70"/>
        <v>8116.7555300000004</v>
      </c>
      <c r="H1594" s="2">
        <f t="shared" si="71"/>
        <v>0.18999999994412065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2858817.43</v>
      </c>
      <c r="D1602" s="1">
        <v>0</v>
      </c>
      <c r="E1602" s="1">
        <v>0</v>
      </c>
      <c r="F1602" s="1">
        <v>0</v>
      </c>
      <c r="G1602" s="2">
        <f t="shared" si="70"/>
        <v>60035.166030000008</v>
      </c>
      <c r="H1602" s="2">
        <f t="shared" si="71"/>
        <v>0.43000000016763806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2234451.62</v>
      </c>
      <c r="D1604" s="1">
        <v>0</v>
      </c>
      <c r="E1604" s="1">
        <v>0</v>
      </c>
      <c r="F1604" s="1">
        <v>0</v>
      </c>
      <c r="G1604" s="2">
        <f t="shared" si="70"/>
        <v>51392.387260000003</v>
      </c>
      <c r="H1604" s="2">
        <f t="shared" si="71"/>
        <v>0.37999999988824129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385632.88</v>
      </c>
      <c r="D1605" s="1">
        <v>0</v>
      </c>
      <c r="E1605" s="1">
        <v>0</v>
      </c>
      <c r="F1605" s="1">
        <v>0</v>
      </c>
      <c r="G1605" s="2">
        <f t="shared" si="70"/>
        <v>9255.1891200000009</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1681589.65</v>
      </c>
      <c r="D1606" s="1">
        <v>0</v>
      </c>
      <c r="E1606" s="1">
        <v>0</v>
      </c>
      <c r="F1606" s="1">
        <v>0</v>
      </c>
      <c r="G1606" s="2">
        <f t="shared" si="70"/>
        <v>42039.741249999999</v>
      </c>
      <c r="H1606" s="2">
        <f t="shared" si="71"/>
        <v>0.35000000009313226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5300.54</v>
      </c>
      <c r="D1607" s="1">
        <v>0</v>
      </c>
      <c r="E1607" s="1">
        <v>0</v>
      </c>
      <c r="F1607" s="1">
        <v>0</v>
      </c>
      <c r="G1607" s="2">
        <f t="shared" si="70"/>
        <v>137.81404000000001</v>
      </c>
      <c r="H1607" s="2">
        <f t="shared" si="71"/>
        <v>0.46000000000003638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44306.62</v>
      </c>
      <c r="D1610" s="1">
        <v>0</v>
      </c>
      <c r="E1610" s="1">
        <v>0</v>
      </c>
      <c r="F1610" s="1">
        <v>0</v>
      </c>
      <c r="G1610" s="2">
        <f t="shared" si="70"/>
        <v>1284.8919800000001</v>
      </c>
      <c r="H1610" s="2">
        <f t="shared" si="71"/>
        <v>0.37999999999738066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117621.93</v>
      </c>
      <c r="D1612" s="1">
        <v>0</v>
      </c>
      <c r="E1612" s="1">
        <v>0</v>
      </c>
      <c r="F1612" s="1">
        <v>0</v>
      </c>
      <c r="G1612" s="2">
        <f t="shared" si="70"/>
        <v>3646.2798299999999</v>
      </c>
      <c r="H1612" s="2">
        <f t="shared" si="71"/>
        <v>7.0000000006984919E-2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624365.81000000006</v>
      </c>
      <c r="D1613" s="1">
        <v>0</v>
      </c>
      <c r="E1613" s="1">
        <v>0</v>
      </c>
      <c r="F1613" s="1">
        <v>0</v>
      </c>
      <c r="G1613" s="2">
        <f t="shared" si="70"/>
        <v>19979.705920000004</v>
      </c>
      <c r="H1613" s="2">
        <f t="shared" si="71"/>
        <v>0.18999999994412065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61460.75</v>
      </c>
      <c r="D1621" s="1">
        <v>0</v>
      </c>
      <c r="E1621" s="1">
        <v>0</v>
      </c>
      <c r="F1621" s="1">
        <v>0</v>
      </c>
      <c r="G1621" s="2">
        <f t="shared" si="70"/>
        <v>2458.4299999999998</v>
      </c>
      <c r="H1621" s="2">
        <f t="shared" si="71"/>
        <v>0.25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61460.75</v>
      </c>
      <c r="D1681" s="1">
        <v>0</v>
      </c>
      <c r="E1681" s="1">
        <v>0</v>
      </c>
      <c r="F1681" s="1">
        <v>0</v>
      </c>
      <c r="G1681" s="2">
        <f t="shared" si="70"/>
        <v>6146.0750000000007</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61460.75</v>
      </c>
      <c r="D1683" s="1">
        <v>0</v>
      </c>
      <c r="E1683" s="1">
        <v>0</v>
      </c>
      <c r="F1683" s="1">
        <v>0</v>
      </c>
      <c r="G1683" s="2">
        <f t="shared" si="70"/>
        <v>6268.9964999999993</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26170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3786706.01</v>
      </c>
      <c r="I16" s="298">
        <f>'PR-RAS'!E6</f>
        <v>2706369.28</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1822961.4400000004</v>
      </c>
      <c r="I17" s="298">
        <f>'PR-RAS'!E152</f>
        <v>3323729.3500000006</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990698.42999999935</v>
      </c>
      <c r="I18" s="298">
        <f>'PR-RAS'!E649</f>
        <v>706793.59999999916</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52004.24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61460.75</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61460.75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9" zoomScaleNormal="100" workbookViewId="0">
      <selection activeCell="D778" sqref="D77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3786706.01</v>
      </c>
      <c r="E6" s="59">
        <f>E7+E43+E49+E82+E106+E125+E134+E140</f>
        <v>2706369.28</v>
      </c>
      <c r="F6" s="44">
        <f t="shared" ref="F6:F132" si="0">IF(D6&lt;&gt;0,IF(E6/D6&gt;=100,"&gt;&gt;100",E6/D6*100),"-")</f>
        <v>71.470277144646886</v>
      </c>
    </row>
    <row r="7" spans="1:24" ht="12.75" customHeight="1" x14ac:dyDescent="0.2">
      <c r="A7" s="62">
        <v>61</v>
      </c>
      <c r="B7" s="228" t="s">
        <v>65</v>
      </c>
      <c r="C7" s="267" t="s">
        <v>66</v>
      </c>
      <c r="D7" s="59">
        <f>D8+D17+D23+D29+D36+D39</f>
        <v>1061911.6599999999</v>
      </c>
      <c r="E7" s="59">
        <f>E8+E17+E23+E29+E36+E39</f>
        <v>1231175.7200000002</v>
      </c>
      <c r="F7" s="44">
        <f t="shared" si="0"/>
        <v>115.93956130023098</v>
      </c>
    </row>
    <row r="8" spans="1:24" ht="12.75" customHeight="1" x14ac:dyDescent="0.2">
      <c r="A8" s="62">
        <v>611</v>
      </c>
      <c r="B8" s="228" t="s">
        <v>67</v>
      </c>
      <c r="C8" s="267" t="s">
        <v>68</v>
      </c>
      <c r="D8" s="59">
        <f>SUM(D9:D14)-D15-D16</f>
        <v>1017484.26</v>
      </c>
      <c r="E8" s="59">
        <f>SUM(E9:E14)-E15-E16</f>
        <v>1190543.06</v>
      </c>
      <c r="F8" s="44">
        <f t="shared" si="0"/>
        <v>117.00849898159605</v>
      </c>
    </row>
    <row r="9" spans="1:24" ht="12.75" customHeight="1" x14ac:dyDescent="0.2">
      <c r="A9" s="62">
        <v>6111</v>
      </c>
      <c r="B9" s="64" t="s">
        <v>69</v>
      </c>
      <c r="C9" s="267" t="s">
        <v>70</v>
      </c>
      <c r="D9" s="193">
        <v>1017484.26</v>
      </c>
      <c r="E9" s="193">
        <v>1190543.06</v>
      </c>
      <c r="F9" s="44">
        <f t="shared" si="0"/>
        <v>117.00849898159605</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36540.639999999999</v>
      </c>
      <c r="E23" s="59">
        <f t="shared" si="2"/>
        <v>32454.85</v>
      </c>
      <c r="F23" s="44">
        <f t="shared" si="0"/>
        <v>88.818504547265732</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36540.639999999999</v>
      </c>
      <c r="E27" s="193">
        <v>32454.85</v>
      </c>
      <c r="F27" s="44">
        <f t="shared" si="0"/>
        <v>88.818504547265732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7886.76</v>
      </c>
      <c r="E29" s="59">
        <f>SUM(E30:E35)</f>
        <v>8177.81</v>
      </c>
      <c r="F29" s="44">
        <f t="shared" si="0"/>
        <v>103.69036207517408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7886.76</v>
      </c>
      <c r="E31" s="193">
        <v>8177.81</v>
      </c>
      <c r="F31" s="44">
        <f t="shared" si="0"/>
        <v>103.69036207517408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447128.76</v>
      </c>
      <c r="E49" s="59">
        <f>E50+E53+E58+E61+E64+E68+E71+E74+E77</f>
        <v>730416.97</v>
      </c>
      <c r="F49" s="44">
        <f t="shared" si="0"/>
        <v>163.35718820681541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445154.60000000003</v>
      </c>
      <c r="E58" s="59">
        <f t="shared" si="9"/>
        <v>630414.97</v>
      </c>
      <c r="F58" s="44">
        <f t="shared" si="0"/>
        <v>141.61708539010939</v>
      </c>
    </row>
    <row r="59" spans="1:6" ht="24" x14ac:dyDescent="0.2">
      <c r="A59" s="62">
        <v>6331</v>
      </c>
      <c r="B59" s="64" t="s">
        <v>169</v>
      </c>
      <c r="C59" s="267" t="s">
        <v>170</v>
      </c>
      <c r="D59" s="193">
        <v>375310.28</v>
      </c>
      <c r="E59" s="193">
        <v>533614.97</v>
      </c>
      <c r="F59" s="44">
        <f t="shared" si="0"/>
        <v>142.17968396708983</v>
      </c>
    </row>
    <row r="60" spans="1:6" ht="24" x14ac:dyDescent="0.2">
      <c r="A60" s="62">
        <v>6332</v>
      </c>
      <c r="B60" s="64" t="s">
        <v>171</v>
      </c>
      <c r="C60" s="267" t="s">
        <v>172</v>
      </c>
      <c r="D60" s="193">
        <v>69844.320000000007</v>
      </c>
      <c r="E60" s="193">
        <v>96800</v>
      </c>
      <c r="F60" s="44">
        <f t="shared" si="0"/>
        <v>138.59394722434121</v>
      </c>
    </row>
    <row r="61" spans="1:6" ht="12.75" customHeight="1" x14ac:dyDescent="0.2">
      <c r="A61" s="62">
        <v>634</v>
      </c>
      <c r="B61" s="64" t="s">
        <v>173</v>
      </c>
      <c r="C61" s="267" t="s">
        <v>174</v>
      </c>
      <c r="D61" s="59">
        <f t="shared" ref="D61:E61" si="10">SUM(D62:D63)</f>
        <v>1974.16</v>
      </c>
      <c r="E61" s="59">
        <f t="shared" si="10"/>
        <v>1274.1600000000001</v>
      </c>
      <c r="F61" s="44">
        <f t="shared" si="0"/>
        <v>64.541881103861897</v>
      </c>
    </row>
    <row r="62" spans="1:6" ht="12.75" customHeight="1" x14ac:dyDescent="0.2">
      <c r="A62" s="62">
        <v>6341</v>
      </c>
      <c r="B62" s="64" t="s">
        <v>175</v>
      </c>
      <c r="C62" s="267" t="s">
        <v>176</v>
      </c>
      <c r="D62" s="193">
        <v>1974.16</v>
      </c>
      <c r="E62" s="193">
        <v>1274.1600000000001</v>
      </c>
      <c r="F62" s="44">
        <f t="shared" si="0"/>
        <v>64.541881103861897</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98727.84</v>
      </c>
      <c r="F74" s="44" t="str">
        <f t="shared" si="0"/>
        <v>-</v>
      </c>
    </row>
    <row r="75" spans="1:6" ht="12.75" customHeight="1" x14ac:dyDescent="0.2">
      <c r="A75" s="62" t="s">
        <v>201</v>
      </c>
      <c r="B75" s="64" t="s">
        <v>202</v>
      </c>
      <c r="C75" s="267" t="s">
        <v>201</v>
      </c>
      <c r="D75" s="193">
        <v>0</v>
      </c>
      <c r="E75" s="193">
        <v>12843.54</v>
      </c>
      <c r="F75" s="44" t="str">
        <f t="shared" si="0"/>
        <v>-</v>
      </c>
    </row>
    <row r="76" spans="1:6" ht="12.75" customHeight="1" x14ac:dyDescent="0.2">
      <c r="A76" s="62" t="s">
        <v>203</v>
      </c>
      <c r="B76" s="64" t="s">
        <v>204</v>
      </c>
      <c r="C76" s="267" t="s">
        <v>203</v>
      </c>
      <c r="D76" s="193">
        <v>0</v>
      </c>
      <c r="E76" s="193">
        <v>85884.3</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578157.16</v>
      </c>
      <c r="E82" s="59">
        <f t="shared" si="15"/>
        <v>515864.80999999994</v>
      </c>
      <c r="F82" s="44">
        <f t="shared" si="0"/>
        <v>89.225706380597259</v>
      </c>
    </row>
    <row r="83" spans="1:6" ht="12.75" customHeight="1" x14ac:dyDescent="0.2">
      <c r="A83" s="62">
        <v>641</v>
      </c>
      <c r="B83" s="63" t="s">
        <v>217</v>
      </c>
      <c r="C83" s="267" t="s">
        <v>218</v>
      </c>
      <c r="D83" s="59">
        <f t="shared" ref="D83:E83" si="16">SUM(D84:D90)</f>
        <v>624.85</v>
      </c>
      <c r="E83" s="59">
        <f t="shared" si="16"/>
        <v>425.06</v>
      </c>
      <c r="F83" s="44">
        <f t="shared" si="0"/>
        <v>68.02592622229335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624.85</v>
      </c>
      <c r="E86" s="193">
        <v>425.06</v>
      </c>
      <c r="F86" s="44">
        <f t="shared" si="0"/>
        <v>68.02592622229335</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577532.31000000006</v>
      </c>
      <c r="E91" s="59">
        <f t="shared" si="17"/>
        <v>515439.74999999994</v>
      </c>
      <c r="F91" s="44">
        <f t="shared" si="0"/>
        <v>89.248643075917244</v>
      </c>
    </row>
    <row r="92" spans="1:6" ht="12.75" customHeight="1" x14ac:dyDescent="0.2">
      <c r="A92" s="62">
        <v>6421</v>
      </c>
      <c r="B92" s="63" t="s">
        <v>235</v>
      </c>
      <c r="C92" s="267" t="s">
        <v>236</v>
      </c>
      <c r="D92" s="193">
        <v>1000</v>
      </c>
      <c r="E92" s="193">
        <v>1000</v>
      </c>
      <c r="F92" s="44">
        <f t="shared" si="0"/>
        <v>100</v>
      </c>
    </row>
    <row r="93" spans="1:6" ht="12.75" customHeight="1" x14ac:dyDescent="0.2">
      <c r="A93" s="62">
        <v>6422</v>
      </c>
      <c r="B93" s="63" t="s">
        <v>237</v>
      </c>
      <c r="C93" s="267" t="s">
        <v>238</v>
      </c>
      <c r="D93" s="193">
        <v>32511.53</v>
      </c>
      <c r="E93" s="193">
        <v>26984.98</v>
      </c>
      <c r="F93" s="44">
        <f t="shared" si="0"/>
        <v>83.001261398648424</v>
      </c>
    </row>
    <row r="94" spans="1:6" ht="12.75" customHeight="1" x14ac:dyDescent="0.2">
      <c r="A94" s="62">
        <v>6423</v>
      </c>
      <c r="B94" s="63" t="s">
        <v>239</v>
      </c>
      <c r="C94" s="267" t="s">
        <v>240</v>
      </c>
      <c r="D94" s="193">
        <v>543469.01</v>
      </c>
      <c r="E94" s="193">
        <v>487222.61</v>
      </c>
      <c r="F94" s="44">
        <f t="shared" si="0"/>
        <v>89.650486234716482</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551.77</v>
      </c>
      <c r="E97" s="193">
        <v>232.16</v>
      </c>
      <c r="F97" s="44">
        <f t="shared" si="0"/>
        <v>42.075502473856865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1699508.43</v>
      </c>
      <c r="E106" s="59">
        <f>E107+E112+E120+E124</f>
        <v>228911.78</v>
      </c>
      <c r="F106" s="44">
        <f t="shared" si="0"/>
        <v>13.469293588617267</v>
      </c>
    </row>
    <row r="107" spans="1:6" ht="12.75" customHeight="1" x14ac:dyDescent="0.2">
      <c r="A107" s="62">
        <v>651</v>
      </c>
      <c r="B107" s="63" t="s">
        <v>265</v>
      </c>
      <c r="C107" s="267" t="s">
        <v>266</v>
      </c>
      <c r="D107" s="59">
        <f t="shared" ref="D107:E107" si="19">SUM(D108:D111)</f>
        <v>0</v>
      </c>
      <c r="E107" s="59">
        <f t="shared" si="19"/>
        <v>5.0999999999999996</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5.0999999999999996</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123872.29999999999</v>
      </c>
      <c r="E112" s="59">
        <f t="shared" si="20"/>
        <v>98690.799999999988</v>
      </c>
      <c r="F112" s="44">
        <f t="shared" si="0"/>
        <v>79.671403534123442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14085.4</v>
      </c>
      <c r="E114" s="193">
        <v>9698.2000000000007</v>
      </c>
      <c r="F114" s="44">
        <f t="shared" si="0"/>
        <v>68.852854729010176</v>
      </c>
    </row>
    <row r="115" spans="1:6" ht="12.75" customHeight="1" x14ac:dyDescent="0.2">
      <c r="A115" s="62">
        <v>6524</v>
      </c>
      <c r="B115" s="63" t="s">
        <v>281</v>
      </c>
      <c r="C115" s="267" t="s">
        <v>282</v>
      </c>
      <c r="D115" s="193">
        <v>105035.26</v>
      </c>
      <c r="E115" s="193">
        <v>21828.09</v>
      </c>
      <c r="F115" s="44">
        <f t="shared" si="0"/>
        <v>20.781678457310431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4751.6400000000003</v>
      </c>
      <c r="E117" s="193">
        <v>67164.509999999995</v>
      </c>
      <c r="F117" s="44">
        <f t="shared" si="0"/>
        <v>1413.5016541657194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1575636.13</v>
      </c>
      <c r="E120" s="59">
        <f t="shared" si="21"/>
        <v>130215.88</v>
      </c>
      <c r="F120" s="44">
        <f t="shared" si="0"/>
        <v>8.2643370205023174</v>
      </c>
    </row>
    <row r="121" spans="1:6" ht="12.75" customHeight="1" x14ac:dyDescent="0.2">
      <c r="A121" s="62">
        <v>6531</v>
      </c>
      <c r="B121" s="63" t="s">
        <v>293</v>
      </c>
      <c r="C121" s="267" t="s">
        <v>294</v>
      </c>
      <c r="D121" s="193">
        <v>1463510.45</v>
      </c>
      <c r="E121" s="193">
        <v>18150.060000000001</v>
      </c>
      <c r="F121" s="44">
        <f t="shared" si="0"/>
        <v>1.2401729007128035</v>
      </c>
    </row>
    <row r="122" spans="1:6" ht="12.75" customHeight="1" x14ac:dyDescent="0.2">
      <c r="A122" s="62">
        <v>6532</v>
      </c>
      <c r="B122" s="63" t="s">
        <v>295</v>
      </c>
      <c r="C122" s="267" t="s">
        <v>296</v>
      </c>
      <c r="D122" s="193">
        <v>112125.68</v>
      </c>
      <c r="E122" s="193">
        <v>112065.82</v>
      </c>
      <c r="F122" s="44">
        <f t="shared" si="0"/>
        <v>99.94661347873209</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1822961.4400000004</v>
      </c>
      <c r="E152" s="59">
        <f>E153+E164+E202+E221+E230+E262+E273</f>
        <v>3323729.3500000006</v>
      </c>
      <c r="F152" s="44">
        <f t="shared" si="26"/>
        <v>182.3258175993015</v>
      </c>
    </row>
    <row r="153" spans="1:6" ht="12.75" customHeight="1" x14ac:dyDescent="0.2">
      <c r="A153" s="62">
        <v>31</v>
      </c>
      <c r="B153" s="63" t="s">
        <v>356</v>
      </c>
      <c r="C153" s="267" t="s">
        <v>357</v>
      </c>
      <c r="D153" s="59">
        <f t="shared" ref="D153:E153" si="30">D154+D159+D160</f>
        <v>242702.76000000004</v>
      </c>
      <c r="E153" s="59">
        <f t="shared" si="30"/>
        <v>380661.15</v>
      </c>
      <c r="F153" s="44">
        <f t="shared" si="26"/>
        <v>156.8425303445251</v>
      </c>
    </row>
    <row r="154" spans="1:6" ht="12.75" customHeight="1" x14ac:dyDescent="0.2">
      <c r="A154" s="62">
        <v>311</v>
      </c>
      <c r="B154" s="63" t="s">
        <v>358</v>
      </c>
      <c r="C154" s="267" t="s">
        <v>359</v>
      </c>
      <c r="D154" s="59">
        <f t="shared" ref="D154:E154" si="31">SUM(D155:D158)</f>
        <v>178718.52000000002</v>
      </c>
      <c r="E154" s="59">
        <f t="shared" si="31"/>
        <v>295423.3</v>
      </c>
      <c r="F154" s="44">
        <f t="shared" si="26"/>
        <v>165.30088767521124</v>
      </c>
    </row>
    <row r="155" spans="1:6" ht="12.75" customHeight="1" x14ac:dyDescent="0.2">
      <c r="A155" s="62">
        <v>3111</v>
      </c>
      <c r="B155" s="63" t="s">
        <v>360</v>
      </c>
      <c r="C155" s="267" t="s">
        <v>361</v>
      </c>
      <c r="D155" s="193">
        <v>172744.45</v>
      </c>
      <c r="E155" s="193">
        <v>295423.3</v>
      </c>
      <c r="F155" s="44">
        <f t="shared" si="26"/>
        <v>171.01753486146731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5974.07</v>
      </c>
      <c r="E157" s="193">
        <v>0</v>
      </c>
      <c r="F157" s="44">
        <f t="shared" si="26"/>
        <v>0</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36565.980000000003</v>
      </c>
      <c r="E159" s="193">
        <v>39680.129999999997</v>
      </c>
      <c r="F159" s="44">
        <f t="shared" si="26"/>
        <v>108.51652273506684</v>
      </c>
    </row>
    <row r="160" spans="1:6" ht="12.75" customHeight="1" x14ac:dyDescent="0.2">
      <c r="A160" s="62">
        <v>313</v>
      </c>
      <c r="B160" s="64" t="s">
        <v>370</v>
      </c>
      <c r="C160" s="267" t="s">
        <v>371</v>
      </c>
      <c r="D160" s="59">
        <f t="shared" ref="D160:E160" si="32">SUM(D161:D163)</f>
        <v>27418.26</v>
      </c>
      <c r="E160" s="59">
        <f t="shared" si="32"/>
        <v>45557.72</v>
      </c>
      <c r="F160" s="44">
        <f t="shared" si="26"/>
        <v>166.15831930983222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27418.26</v>
      </c>
      <c r="E162" s="193">
        <v>45557.72</v>
      </c>
      <c r="F162" s="44">
        <f t="shared" si="26"/>
        <v>166.15831930983222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818025.91000000015</v>
      </c>
      <c r="E164" s="59">
        <f>E165+E170+E178+E188+E189+E194</f>
        <v>1699392.6000000006</v>
      </c>
      <c r="F164" s="44">
        <f t="shared" si="26"/>
        <v>207.74312637603379</v>
      </c>
    </row>
    <row r="165" spans="1:6" ht="12.75" customHeight="1" x14ac:dyDescent="0.2">
      <c r="A165" s="62">
        <v>321</v>
      </c>
      <c r="B165" s="63" t="s">
        <v>380</v>
      </c>
      <c r="C165" s="267" t="s">
        <v>381</v>
      </c>
      <c r="D165" s="59">
        <f t="shared" ref="D165:E165" si="33">SUM(D166:D169)</f>
        <v>8952.49</v>
      </c>
      <c r="E165" s="59">
        <f t="shared" si="33"/>
        <v>6807.68</v>
      </c>
      <c r="F165" s="44">
        <f t="shared" si="26"/>
        <v>76.042307782527558</v>
      </c>
    </row>
    <row r="166" spans="1:6" ht="12.75" customHeight="1" x14ac:dyDescent="0.2">
      <c r="A166" s="62">
        <v>3211</v>
      </c>
      <c r="B166" s="63" t="s">
        <v>382</v>
      </c>
      <c r="C166" s="267" t="s">
        <v>383</v>
      </c>
      <c r="D166" s="193">
        <v>174</v>
      </c>
      <c r="E166" s="193">
        <v>118.92</v>
      </c>
      <c r="F166" s="44">
        <f t="shared" si="26"/>
        <v>68.344827586206904</v>
      </c>
    </row>
    <row r="167" spans="1:6" ht="12.75" customHeight="1" x14ac:dyDescent="0.2">
      <c r="A167" s="62">
        <v>3212</v>
      </c>
      <c r="B167" s="63" t="s">
        <v>384</v>
      </c>
      <c r="C167" s="267" t="s">
        <v>385</v>
      </c>
      <c r="D167" s="193">
        <v>5029.8599999999997</v>
      </c>
      <c r="E167" s="193">
        <v>4948.76</v>
      </c>
      <c r="F167" s="44">
        <f t="shared" si="26"/>
        <v>98.387629079139387</v>
      </c>
    </row>
    <row r="168" spans="1:6" ht="12.75" customHeight="1" x14ac:dyDescent="0.2">
      <c r="A168" s="62">
        <v>3213</v>
      </c>
      <c r="B168" s="63" t="s">
        <v>386</v>
      </c>
      <c r="C168" s="267" t="s">
        <v>387</v>
      </c>
      <c r="D168" s="193">
        <v>1829.63</v>
      </c>
      <c r="E168" s="193">
        <v>1740</v>
      </c>
      <c r="F168" s="44">
        <f t="shared" si="26"/>
        <v>95.10119532364466</v>
      </c>
    </row>
    <row r="169" spans="1:6" ht="12.75" customHeight="1" x14ac:dyDescent="0.2">
      <c r="A169" s="62">
        <v>3214</v>
      </c>
      <c r="B169" s="63" t="s">
        <v>388</v>
      </c>
      <c r="C169" s="267" t="s">
        <v>389</v>
      </c>
      <c r="D169" s="193">
        <v>1919</v>
      </c>
      <c r="E169" s="193">
        <v>0</v>
      </c>
      <c r="F169" s="44">
        <f t="shared" si="26"/>
        <v>0</v>
      </c>
    </row>
    <row r="170" spans="1:6" ht="12.75" customHeight="1" x14ac:dyDescent="0.2">
      <c r="A170" s="62">
        <v>322</v>
      </c>
      <c r="B170" s="63" t="s">
        <v>390</v>
      </c>
      <c r="C170" s="267" t="s">
        <v>391</v>
      </c>
      <c r="D170" s="59">
        <f t="shared" ref="D170:E170" si="34">SUM(D171:D177)</f>
        <v>80989.399999999994</v>
      </c>
      <c r="E170" s="59">
        <f t="shared" si="34"/>
        <v>97061.47</v>
      </c>
      <c r="F170" s="44">
        <f t="shared" si="26"/>
        <v>119.84465868372899</v>
      </c>
    </row>
    <row r="171" spans="1:6" ht="12.75" customHeight="1" x14ac:dyDescent="0.2">
      <c r="A171" s="62">
        <v>3221</v>
      </c>
      <c r="B171" s="63" t="s">
        <v>392</v>
      </c>
      <c r="C171" s="267" t="s">
        <v>393</v>
      </c>
      <c r="D171" s="193">
        <v>9777.32</v>
      </c>
      <c r="E171" s="193">
        <v>10545.94</v>
      </c>
      <c r="F171" s="44">
        <f t="shared" si="26"/>
        <v>107.86125441327481</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47780.37</v>
      </c>
      <c r="E173" s="193">
        <v>52366.63</v>
      </c>
      <c r="F173" s="44">
        <f t="shared" si="26"/>
        <v>109.5986280558313</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23431.71</v>
      </c>
      <c r="E175" s="193">
        <v>34148.9</v>
      </c>
      <c r="F175" s="44">
        <f t="shared" si="26"/>
        <v>145.73797644303383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627982.53000000014</v>
      </c>
      <c r="E178" s="59">
        <f t="shared" si="35"/>
        <v>1393393.1000000006</v>
      </c>
      <c r="F178" s="44">
        <f t="shared" si="26"/>
        <v>221.88405464081944</v>
      </c>
    </row>
    <row r="179" spans="1:6" ht="12.75" customHeight="1" x14ac:dyDescent="0.2">
      <c r="A179" s="62">
        <v>3231</v>
      </c>
      <c r="B179" s="64" t="s">
        <v>408</v>
      </c>
      <c r="C179" s="267" t="s">
        <v>409</v>
      </c>
      <c r="D179" s="193">
        <v>18514.59</v>
      </c>
      <c r="E179" s="318">
        <v>12366.59</v>
      </c>
      <c r="F179" s="44">
        <f t="shared" si="26"/>
        <v>66.793755627318788</v>
      </c>
    </row>
    <row r="180" spans="1:6" ht="12.75" customHeight="1" x14ac:dyDescent="0.2">
      <c r="A180" s="62">
        <v>3232</v>
      </c>
      <c r="B180" s="64" t="s">
        <v>410</v>
      </c>
      <c r="C180" s="267" t="s">
        <v>411</v>
      </c>
      <c r="D180" s="193">
        <v>471355.15</v>
      </c>
      <c r="E180" s="193">
        <v>1214813.51</v>
      </c>
      <c r="F180" s="44">
        <f t="shared" si="26"/>
        <v>257.72785340310804</v>
      </c>
    </row>
    <row r="181" spans="1:6" ht="12.75" customHeight="1" x14ac:dyDescent="0.2">
      <c r="A181" s="62">
        <v>3233</v>
      </c>
      <c r="B181" s="64" t="s">
        <v>412</v>
      </c>
      <c r="C181" s="267" t="s">
        <v>413</v>
      </c>
      <c r="D181" s="193">
        <v>11307</v>
      </c>
      <c r="E181" s="193">
        <v>13570</v>
      </c>
      <c r="F181" s="44">
        <f t="shared" si="26"/>
        <v>120.01415052622268</v>
      </c>
    </row>
    <row r="182" spans="1:6" ht="12.75" customHeight="1" x14ac:dyDescent="0.2">
      <c r="A182" s="62">
        <v>3234</v>
      </c>
      <c r="B182" s="64" t="s">
        <v>414</v>
      </c>
      <c r="C182" s="267" t="s">
        <v>415</v>
      </c>
      <c r="D182" s="193">
        <v>26007.49</v>
      </c>
      <c r="E182" s="193">
        <v>41769.599999999999</v>
      </c>
      <c r="F182" s="44">
        <f t="shared" si="26"/>
        <v>160.60604079824694</v>
      </c>
    </row>
    <row r="183" spans="1:6" ht="12.75" customHeight="1" x14ac:dyDescent="0.2">
      <c r="A183" s="62">
        <v>3235</v>
      </c>
      <c r="B183" s="63" t="s">
        <v>416</v>
      </c>
      <c r="C183" s="267" t="s">
        <v>417</v>
      </c>
      <c r="D183" s="193">
        <v>2588.04</v>
      </c>
      <c r="E183" s="193">
        <v>2588.04</v>
      </c>
      <c r="F183" s="44">
        <f t="shared" si="26"/>
        <v>100</v>
      </c>
    </row>
    <row r="184" spans="1:6" ht="12.75" customHeight="1" x14ac:dyDescent="0.2">
      <c r="A184" s="62">
        <v>3236</v>
      </c>
      <c r="B184" s="63" t="s">
        <v>418</v>
      </c>
      <c r="C184" s="267" t="s">
        <v>419</v>
      </c>
      <c r="D184" s="193">
        <v>21615.9</v>
      </c>
      <c r="E184" s="193">
        <v>25547.3</v>
      </c>
      <c r="F184" s="44">
        <f t="shared" si="26"/>
        <v>118.18753787721074</v>
      </c>
    </row>
    <row r="185" spans="1:6" ht="12.75" customHeight="1" x14ac:dyDescent="0.2">
      <c r="A185" s="62">
        <v>3237</v>
      </c>
      <c r="B185" s="63" t="s">
        <v>420</v>
      </c>
      <c r="C185" s="267" t="s">
        <v>421</v>
      </c>
      <c r="D185" s="193">
        <v>12998.69</v>
      </c>
      <c r="E185" s="193">
        <v>27779.85</v>
      </c>
      <c r="F185" s="44">
        <f t="shared" si="26"/>
        <v>213.71268950948132</v>
      </c>
    </row>
    <row r="186" spans="1:6" ht="12.75" customHeight="1" x14ac:dyDescent="0.2">
      <c r="A186" s="62">
        <v>3238</v>
      </c>
      <c r="B186" s="63" t="s">
        <v>422</v>
      </c>
      <c r="C186" s="267" t="s">
        <v>423</v>
      </c>
      <c r="D186" s="193">
        <v>18233.63</v>
      </c>
      <c r="E186" s="193">
        <v>19804.36</v>
      </c>
      <c r="F186" s="44">
        <f t="shared" si="26"/>
        <v>108.6144667847269</v>
      </c>
    </row>
    <row r="187" spans="1:6" ht="12.75" customHeight="1" x14ac:dyDescent="0.2">
      <c r="A187" s="62">
        <v>3239</v>
      </c>
      <c r="B187" s="63" t="s">
        <v>424</v>
      </c>
      <c r="C187" s="267" t="s">
        <v>425</v>
      </c>
      <c r="D187" s="193">
        <v>45362.04</v>
      </c>
      <c r="E187" s="193">
        <v>35153.85</v>
      </c>
      <c r="F187" s="44">
        <f t="shared" si="26"/>
        <v>77.496184034051367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100101.48999999999</v>
      </c>
      <c r="E194" s="59">
        <f t="shared" si="36"/>
        <v>202130.34999999998</v>
      </c>
      <c r="F194" s="44">
        <f t="shared" si="26"/>
        <v>201.92541589540775</v>
      </c>
    </row>
    <row r="195" spans="1:6" ht="12.75" customHeight="1" x14ac:dyDescent="0.2">
      <c r="A195" s="62">
        <v>3291</v>
      </c>
      <c r="B195" s="182" t="s">
        <v>440</v>
      </c>
      <c r="C195" s="267" t="s">
        <v>441</v>
      </c>
      <c r="D195" s="193">
        <v>12876.02</v>
      </c>
      <c r="E195" s="193">
        <v>8754.86</v>
      </c>
      <c r="F195" s="44">
        <f t="shared" si="26"/>
        <v>67.993525949788832</v>
      </c>
    </row>
    <row r="196" spans="1:6" ht="12.75" customHeight="1" x14ac:dyDescent="0.2">
      <c r="A196" s="62">
        <v>3292</v>
      </c>
      <c r="B196" s="63" t="s">
        <v>442</v>
      </c>
      <c r="C196" s="267" t="s">
        <v>443</v>
      </c>
      <c r="D196" s="193">
        <v>2385.21</v>
      </c>
      <c r="E196" s="193">
        <v>5309.68</v>
      </c>
      <c r="F196" s="44">
        <f t="shared" si="26"/>
        <v>222.60849149550774</v>
      </c>
    </row>
    <row r="197" spans="1:6" ht="12.75" customHeight="1" x14ac:dyDescent="0.2">
      <c r="A197" s="62">
        <v>3293</v>
      </c>
      <c r="B197" s="63" t="s">
        <v>444</v>
      </c>
      <c r="C197" s="267" t="s">
        <v>445</v>
      </c>
      <c r="D197" s="193">
        <v>5440.06</v>
      </c>
      <c r="E197" s="193">
        <v>8813.5400000000009</v>
      </c>
      <c r="F197" s="44">
        <f t="shared" si="26"/>
        <v>162.01181604614655</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191.16</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79400.2</v>
      </c>
      <c r="E201" s="193">
        <v>179061.11</v>
      </c>
      <c r="F201" s="44">
        <f t="shared" si="26"/>
        <v>225.51720272744907</v>
      </c>
    </row>
    <row r="202" spans="1:6" ht="12.75" customHeight="1" x14ac:dyDescent="0.2">
      <c r="A202" s="62">
        <v>34</v>
      </c>
      <c r="B202" s="182" t="s">
        <v>454</v>
      </c>
      <c r="C202" s="267" t="s">
        <v>455</v>
      </c>
      <c r="D202" s="59">
        <f t="shared" ref="D202:E202" si="37">D203+D208+D216</f>
        <v>7619.55</v>
      </c>
      <c r="E202" s="59">
        <f t="shared" si="37"/>
        <v>8361.7999999999993</v>
      </c>
      <c r="F202" s="44">
        <f t="shared" si="26"/>
        <v>109.74138892716761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7619.55</v>
      </c>
      <c r="E216" s="59">
        <f t="shared" si="40"/>
        <v>8361.7999999999993</v>
      </c>
      <c r="F216" s="44">
        <f t="shared" si="26"/>
        <v>109.74138892716761</v>
      </c>
    </row>
    <row r="217" spans="1:6" ht="12.75" customHeight="1" x14ac:dyDescent="0.2">
      <c r="A217" s="62">
        <v>3431</v>
      </c>
      <c r="B217" s="181" t="s">
        <v>484</v>
      </c>
      <c r="C217" s="267" t="s">
        <v>485</v>
      </c>
      <c r="D217" s="193">
        <v>7251.22</v>
      </c>
      <c r="E217" s="193">
        <v>7965.98</v>
      </c>
      <c r="F217" s="44">
        <f t="shared" si="26"/>
        <v>109.85709990870501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19.55</v>
      </c>
      <c r="E219" s="193">
        <v>0</v>
      </c>
      <c r="F219" s="44">
        <f t="shared" si="26"/>
        <v>0</v>
      </c>
    </row>
    <row r="220" spans="1:6" ht="12.75" customHeight="1" x14ac:dyDescent="0.2">
      <c r="A220" s="62">
        <v>3434</v>
      </c>
      <c r="B220" s="64" t="s">
        <v>490</v>
      </c>
      <c r="C220" s="267" t="s">
        <v>491</v>
      </c>
      <c r="D220" s="193">
        <v>348.78</v>
      </c>
      <c r="E220" s="193">
        <v>395.82</v>
      </c>
      <c r="F220" s="44">
        <f t="shared" si="26"/>
        <v>113.48701186994667</v>
      </c>
    </row>
    <row r="221" spans="1:6" ht="12.75" customHeight="1" x14ac:dyDescent="0.2">
      <c r="A221" s="62">
        <v>35</v>
      </c>
      <c r="B221" s="64" t="s">
        <v>492</v>
      </c>
      <c r="C221" s="267" t="s">
        <v>493</v>
      </c>
      <c r="D221" s="59">
        <f t="shared" ref="D221:E221" si="41">D222+D225+D229</f>
        <v>54663.070000000007</v>
      </c>
      <c r="E221" s="59">
        <f t="shared" si="41"/>
        <v>64476.36</v>
      </c>
      <c r="F221" s="44">
        <f t="shared" si="26"/>
        <v>117.95232137529048</v>
      </c>
    </row>
    <row r="222" spans="1:6" ht="24" x14ac:dyDescent="0.2">
      <c r="A222" s="62">
        <v>351</v>
      </c>
      <c r="B222" s="64" t="s">
        <v>494</v>
      </c>
      <c r="C222" s="267" t="s">
        <v>495</v>
      </c>
      <c r="D222" s="59">
        <f t="shared" ref="D222:E222" si="42">SUM(D223:D224)</f>
        <v>16792.27</v>
      </c>
      <c r="E222" s="59">
        <f t="shared" si="42"/>
        <v>19211.189999999999</v>
      </c>
      <c r="F222" s="44">
        <f t="shared" si="26"/>
        <v>114.40496133042166</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16792.27</v>
      </c>
      <c r="E224" s="193">
        <v>19211.189999999999</v>
      </c>
      <c r="F224" s="44">
        <f t="shared" si="26"/>
        <v>114.40496133042166</v>
      </c>
    </row>
    <row r="225" spans="1:6" ht="36" x14ac:dyDescent="0.2">
      <c r="A225" s="62">
        <v>352</v>
      </c>
      <c r="B225" s="64" t="s">
        <v>500</v>
      </c>
      <c r="C225" s="267" t="s">
        <v>501</v>
      </c>
      <c r="D225" s="59">
        <f t="shared" ref="D225:E225" si="43">SUM(D226:D228)</f>
        <v>37870.800000000003</v>
      </c>
      <c r="E225" s="59">
        <f t="shared" si="43"/>
        <v>45265.17</v>
      </c>
      <c r="F225" s="44">
        <f t="shared" si="26"/>
        <v>119.52525428562373</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37870.800000000003</v>
      </c>
      <c r="E228" s="193">
        <v>45265.17</v>
      </c>
      <c r="F228" s="44">
        <f t="shared" si="26"/>
        <v>119.52525428562373</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371288.27999999997</v>
      </c>
      <c r="E230" s="59">
        <f>E231+E234+E237+E242+E246+E250+E254+E257</f>
        <v>601151.49</v>
      </c>
      <c r="F230" s="44">
        <f t="shared" ref="F230:F245" si="44">IF(D230&lt;&gt;0,IF(E230/D230&gt;=100,"&gt;&gt;100",E230/D230*100),"-")</f>
        <v>161.90963259061127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371288.27999999997</v>
      </c>
      <c r="E250" s="59">
        <f t="shared" si="50"/>
        <v>601151.49</v>
      </c>
      <c r="F250" s="44">
        <f t="shared" ref="F250:F253" si="51">IF(D250&lt;&gt;0,IF(E250/D250&gt;=100,"&gt;&gt;100",E250/D250*100),"-")</f>
        <v>161.90963259061127</v>
      </c>
    </row>
    <row r="251" spans="1:6" ht="24" x14ac:dyDescent="0.2">
      <c r="A251" s="62">
        <v>3672</v>
      </c>
      <c r="B251" s="63" t="s">
        <v>549</v>
      </c>
      <c r="C251" s="267" t="s">
        <v>550</v>
      </c>
      <c r="D251" s="193">
        <v>369137.49</v>
      </c>
      <c r="E251" s="193">
        <v>596693.07999999996</v>
      </c>
      <c r="F251" s="44">
        <f t="shared" si="51"/>
        <v>161.645212465415</v>
      </c>
    </row>
    <row r="252" spans="1:6" ht="24" x14ac:dyDescent="0.2">
      <c r="A252" s="62">
        <v>3673</v>
      </c>
      <c r="B252" s="63" t="s">
        <v>551</v>
      </c>
      <c r="C252" s="267" t="s">
        <v>552</v>
      </c>
      <c r="D252" s="193">
        <v>2150.79</v>
      </c>
      <c r="E252" s="193">
        <v>4458.41</v>
      </c>
      <c r="F252" s="44">
        <f t="shared" si="51"/>
        <v>207.29173931439146</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52023.34</v>
      </c>
      <c r="E262" s="59">
        <f t="shared" si="55"/>
        <v>85856.62</v>
      </c>
      <c r="F262" s="44">
        <f t="shared" ref="F262:F268" si="56">IF(D262&lt;&gt;0,IF(E262/D262&gt;=100,"&gt;&gt;100",E262/D262*100),"-")</f>
        <v>165.03480937594551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52023.34</v>
      </c>
      <c r="E269" s="59">
        <f t="shared" si="58"/>
        <v>85856.62</v>
      </c>
      <c r="F269" s="44">
        <f t="shared" ref="F269:F272" si="59">IF(D269&lt;&gt;0,IF(E269/D269&gt;=100,"&gt;&gt;100",E269/D269*100),"-")</f>
        <v>165.03480937594551</v>
      </c>
    </row>
    <row r="270" spans="1:6" ht="12.75" customHeight="1" x14ac:dyDescent="0.2">
      <c r="A270" s="62">
        <v>3721</v>
      </c>
      <c r="B270" s="64" t="s">
        <v>581</v>
      </c>
      <c r="C270" s="267" t="s">
        <v>582</v>
      </c>
      <c r="D270" s="193">
        <v>49548.28</v>
      </c>
      <c r="E270" s="193">
        <v>85250</v>
      </c>
      <c r="F270" s="44">
        <f t="shared" si="59"/>
        <v>172.05440834676804</v>
      </c>
    </row>
    <row r="271" spans="1:6" ht="12.75" customHeight="1" x14ac:dyDescent="0.2">
      <c r="A271" s="62">
        <v>3722</v>
      </c>
      <c r="B271" s="64" t="s">
        <v>583</v>
      </c>
      <c r="C271" s="267" t="s">
        <v>584</v>
      </c>
      <c r="D271" s="193">
        <v>2475.06</v>
      </c>
      <c r="E271" s="193">
        <v>606.62</v>
      </c>
      <c r="F271" s="44">
        <f t="shared" si="59"/>
        <v>24.509304824933537</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276638.53000000003</v>
      </c>
      <c r="E273" s="59">
        <f t="shared" si="60"/>
        <v>483829.33</v>
      </c>
      <c r="F273" s="44">
        <f t="shared" ref="F273:F277" si="61">IF(D273&lt;&gt;0,IF(E273/D273&gt;=100,"&gt;&gt;100",E273/D273*100),"-")</f>
        <v>174.8958577823559</v>
      </c>
    </row>
    <row r="274" spans="1:6" ht="12.75" customHeight="1" x14ac:dyDescent="0.2">
      <c r="A274" s="62">
        <v>381</v>
      </c>
      <c r="B274" s="63" t="s">
        <v>589</v>
      </c>
      <c r="C274" s="267" t="s">
        <v>590</v>
      </c>
      <c r="D274" s="59">
        <f t="shared" ref="D274:E274" si="62">SUM(D275:D277)</f>
        <v>268583.53000000003</v>
      </c>
      <c r="E274" s="59">
        <f t="shared" si="62"/>
        <v>420629.33</v>
      </c>
      <c r="F274" s="44">
        <f t="shared" si="61"/>
        <v>156.61024709891927</v>
      </c>
    </row>
    <row r="275" spans="1:6" ht="12.75" customHeight="1" x14ac:dyDescent="0.2">
      <c r="A275" s="62">
        <v>3811</v>
      </c>
      <c r="B275" s="63" t="s">
        <v>591</v>
      </c>
      <c r="C275" s="267" t="s">
        <v>592</v>
      </c>
      <c r="D275" s="193">
        <v>268583.53000000003</v>
      </c>
      <c r="E275" s="193">
        <v>420629.33</v>
      </c>
      <c r="F275" s="44">
        <f t="shared" si="61"/>
        <v>156.61024709891927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8055</v>
      </c>
      <c r="E289" s="59">
        <f t="shared" si="67"/>
        <v>63200</v>
      </c>
      <c r="F289" s="44">
        <f t="shared" si="66"/>
        <v>784.60583488516443</v>
      </c>
    </row>
    <row r="290" spans="1:6" ht="24" x14ac:dyDescent="0.2">
      <c r="A290" s="62">
        <v>3861</v>
      </c>
      <c r="B290" s="63" t="s">
        <v>620</v>
      </c>
      <c r="C290" s="267" t="s">
        <v>621</v>
      </c>
      <c r="D290" s="193">
        <v>8055</v>
      </c>
      <c r="E290" s="193">
        <v>63200</v>
      </c>
      <c r="F290" s="44">
        <f t="shared" si="66"/>
        <v>784.60583488516443</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1822961.4400000004</v>
      </c>
      <c r="E299" s="59">
        <f>E152-E297+E298</f>
        <v>3323729.3500000006</v>
      </c>
      <c r="F299" s="44">
        <f t="shared" si="68"/>
        <v>182.3258175993015</v>
      </c>
    </row>
    <row r="300" spans="1:6" ht="12.75" customHeight="1" x14ac:dyDescent="0.2">
      <c r="A300" s="62" t="s">
        <v>630</v>
      </c>
      <c r="B300" s="63" t="s">
        <v>641</v>
      </c>
      <c r="C300" s="267" t="s">
        <v>642</v>
      </c>
      <c r="D300" s="59">
        <f>IF(D6&gt;=D299,D6-D299,0)</f>
        <v>1963744.5699999994</v>
      </c>
      <c r="E300" s="59">
        <f>IF(E6&gt;=E299,E6-E299,0)</f>
        <v>0</v>
      </c>
      <c r="F300" s="44">
        <f t="shared" si="68"/>
        <v>0</v>
      </c>
    </row>
    <row r="301" spans="1:6" ht="12.75" customHeight="1" x14ac:dyDescent="0.2">
      <c r="A301" s="62" t="s">
        <v>630</v>
      </c>
      <c r="B301" s="63" t="s">
        <v>643</v>
      </c>
      <c r="C301" s="267" t="s">
        <v>644</v>
      </c>
      <c r="D301" s="59">
        <f>IF(D299&gt;=D6,D299-D6,0)</f>
        <v>0</v>
      </c>
      <c r="E301" s="59">
        <f>IF(E299&gt;=E6,E299-E6,0)</f>
        <v>617360.07000000076</v>
      </c>
      <c r="F301" s="44" t="str">
        <f t="shared" si="68"/>
        <v>-</v>
      </c>
    </row>
    <row r="302" spans="1:6" ht="12.75" customHeight="1" x14ac:dyDescent="0.2">
      <c r="A302" s="62">
        <v>92211</v>
      </c>
      <c r="B302" s="63" t="s">
        <v>645</v>
      </c>
      <c r="C302" s="267" t="s">
        <v>646</v>
      </c>
      <c r="D302" s="193">
        <v>546586.86</v>
      </c>
      <c r="E302" s="193">
        <v>1929568.87</v>
      </c>
      <c r="F302" s="44">
        <f t="shared" si="68"/>
        <v>353.02145207076518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99586.819999999992</v>
      </c>
      <c r="E308" s="59">
        <f t="shared" si="71"/>
        <v>25250.61</v>
      </c>
      <c r="F308" s="44">
        <f t="shared" ref="F308:F428" si="72">IF(D308&lt;&gt;0,IF(E308/D308&gt;=100,"&gt;&gt;100",E308/D308*100),"-")</f>
        <v>25.355373331531222</v>
      </c>
    </row>
    <row r="309" spans="1:6" ht="12.75" customHeight="1" x14ac:dyDescent="0.2">
      <c r="A309" s="62">
        <v>71</v>
      </c>
      <c r="B309" s="63" t="s">
        <v>658</v>
      </c>
      <c r="C309" s="267" t="s">
        <v>659</v>
      </c>
      <c r="D309" s="59">
        <f t="shared" ref="D309:E309" si="73">D310+D314</f>
        <v>99123.87</v>
      </c>
      <c r="E309" s="59">
        <f t="shared" si="73"/>
        <v>25250.61</v>
      </c>
      <c r="F309" s="44">
        <f t="shared" si="72"/>
        <v>25.473793547406899</v>
      </c>
    </row>
    <row r="310" spans="1:6" ht="24" x14ac:dyDescent="0.2">
      <c r="A310" s="62">
        <v>711</v>
      </c>
      <c r="B310" s="63" t="s">
        <v>660</v>
      </c>
      <c r="C310" s="267" t="s">
        <v>661</v>
      </c>
      <c r="D310" s="59">
        <f t="shared" ref="D310:E310" si="74">SUM(D311:D313)</f>
        <v>99123.87</v>
      </c>
      <c r="E310" s="59">
        <f t="shared" si="74"/>
        <v>25250.61</v>
      </c>
      <c r="F310" s="44">
        <f t="shared" si="72"/>
        <v>25.473793547406899</v>
      </c>
    </row>
    <row r="311" spans="1:6" ht="12.75" customHeight="1" x14ac:dyDescent="0.2">
      <c r="A311" s="62">
        <v>7111</v>
      </c>
      <c r="B311" s="63" t="s">
        <v>662</v>
      </c>
      <c r="C311" s="267" t="s">
        <v>663</v>
      </c>
      <c r="D311" s="193">
        <v>99123.87</v>
      </c>
      <c r="E311" s="193">
        <v>25250.61</v>
      </c>
      <c r="F311" s="44">
        <f t="shared" si="72"/>
        <v>25.473793547406899</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462.95</v>
      </c>
      <c r="E321" s="59">
        <f t="shared" si="76"/>
        <v>0</v>
      </c>
      <c r="F321" s="44">
        <f t="shared" si="72"/>
        <v>0</v>
      </c>
    </row>
    <row r="322" spans="1:6" ht="12.75" customHeight="1" x14ac:dyDescent="0.2">
      <c r="A322" s="62">
        <v>721</v>
      </c>
      <c r="B322" s="63" t="s">
        <v>684</v>
      </c>
      <c r="C322" s="267" t="s">
        <v>685</v>
      </c>
      <c r="D322" s="59">
        <f t="shared" ref="D322:E322" si="77">SUM(D323:D326)</f>
        <v>462.95</v>
      </c>
      <c r="E322" s="59">
        <f t="shared" si="77"/>
        <v>0</v>
      </c>
      <c r="F322" s="44">
        <f t="shared" si="72"/>
        <v>0</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462.95</v>
      </c>
      <c r="E326" s="193">
        <v>0</v>
      </c>
      <c r="F326" s="44">
        <f t="shared" si="72"/>
        <v>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319219.82</v>
      </c>
      <c r="E360" s="59">
        <f t="shared" si="86"/>
        <v>630665.80999999994</v>
      </c>
      <c r="F360" s="44">
        <f t="shared" si="72"/>
        <v>197.56474081089323</v>
      </c>
    </row>
    <row r="361" spans="1:6" ht="12.75" customHeight="1" x14ac:dyDescent="0.2">
      <c r="A361" s="62">
        <v>41</v>
      </c>
      <c r="B361" s="63" t="s">
        <v>762</v>
      </c>
      <c r="C361" s="267" t="s">
        <v>763</v>
      </c>
      <c r="D361" s="59">
        <f t="shared" ref="D361:E361" si="87">D362+D366</f>
        <v>165</v>
      </c>
      <c r="E361" s="59">
        <f t="shared" si="87"/>
        <v>8223.75</v>
      </c>
      <c r="F361" s="44">
        <f t="shared" si="72"/>
        <v>4984.090909090909</v>
      </c>
    </row>
    <row r="362" spans="1:6" ht="12.75" customHeight="1" x14ac:dyDescent="0.2">
      <c r="A362" s="62">
        <v>411</v>
      </c>
      <c r="B362" s="63" t="s">
        <v>764</v>
      </c>
      <c r="C362" s="267" t="s">
        <v>765</v>
      </c>
      <c r="D362" s="59">
        <f t="shared" ref="D362:E362" si="88">SUM(D363:D365)</f>
        <v>0</v>
      </c>
      <c r="E362" s="59">
        <f t="shared" si="88"/>
        <v>6300</v>
      </c>
      <c r="F362" s="44" t="str">
        <f t="shared" si="72"/>
        <v>-</v>
      </c>
    </row>
    <row r="363" spans="1:6" ht="12.75" customHeight="1" x14ac:dyDescent="0.2">
      <c r="A363" s="62">
        <v>4111</v>
      </c>
      <c r="B363" s="63" t="s">
        <v>662</v>
      </c>
      <c r="C363" s="267" t="s">
        <v>766</v>
      </c>
      <c r="D363" s="193">
        <v>0</v>
      </c>
      <c r="E363" s="193">
        <v>6300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165</v>
      </c>
      <c r="E366" s="59">
        <f t="shared" si="89"/>
        <v>1923.75</v>
      </c>
      <c r="F366" s="44">
        <f t="shared" si="72"/>
        <v>1165.9090909090908</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165</v>
      </c>
      <c r="E370" s="193">
        <v>1923.75</v>
      </c>
      <c r="F370" s="44">
        <f t="shared" si="72"/>
        <v>1165.9090909090908</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319054.82</v>
      </c>
      <c r="E373" s="59">
        <f t="shared" si="90"/>
        <v>622442.05999999994</v>
      </c>
      <c r="F373" s="44">
        <f t="shared" si="72"/>
        <v>195.0893768036477</v>
      </c>
    </row>
    <row r="374" spans="1:6" ht="12.75" customHeight="1" x14ac:dyDescent="0.2">
      <c r="A374" s="62">
        <v>421</v>
      </c>
      <c r="B374" s="63" t="s">
        <v>780</v>
      </c>
      <c r="C374" s="267" t="s">
        <v>781</v>
      </c>
      <c r="D374" s="59">
        <f t="shared" ref="D374:E374" si="91">SUM(D375:D378)</f>
        <v>268356.07</v>
      </c>
      <c r="E374" s="59">
        <f t="shared" si="91"/>
        <v>469369.39</v>
      </c>
      <c r="F374" s="44">
        <f t="shared" si="72"/>
        <v>174.9054493159033</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19418.75</v>
      </c>
      <c r="F376" s="44" t="str">
        <f t="shared" si="72"/>
        <v>-</v>
      </c>
    </row>
    <row r="377" spans="1:6" ht="12.75" customHeight="1" x14ac:dyDescent="0.2">
      <c r="A377" s="62">
        <v>4213</v>
      </c>
      <c r="B377" s="63" t="s">
        <v>690</v>
      </c>
      <c r="C377" s="267" t="s">
        <v>784</v>
      </c>
      <c r="D377" s="193">
        <v>71987</v>
      </c>
      <c r="E377" s="193">
        <v>0</v>
      </c>
      <c r="F377" s="44">
        <f t="shared" si="72"/>
        <v>0</v>
      </c>
    </row>
    <row r="378" spans="1:6" ht="12.75" customHeight="1" x14ac:dyDescent="0.2">
      <c r="A378" s="62">
        <v>4214</v>
      </c>
      <c r="B378" s="63" t="s">
        <v>692</v>
      </c>
      <c r="C378" s="267" t="s">
        <v>785</v>
      </c>
      <c r="D378" s="193">
        <v>196369.07</v>
      </c>
      <c r="E378" s="193">
        <v>449950.64</v>
      </c>
      <c r="F378" s="44">
        <f t="shared" si="72"/>
        <v>229.13518916191845</v>
      </c>
    </row>
    <row r="379" spans="1:6" ht="12.75" customHeight="1" x14ac:dyDescent="0.2">
      <c r="A379" s="62">
        <v>422</v>
      </c>
      <c r="B379" s="63" t="s">
        <v>786</v>
      </c>
      <c r="C379" s="267" t="s">
        <v>787</v>
      </c>
      <c r="D379" s="59">
        <f t="shared" ref="D379:E379" si="92">SUM(D380:D387)</f>
        <v>37505</v>
      </c>
      <c r="E379" s="59">
        <f t="shared" si="92"/>
        <v>57279.34</v>
      </c>
      <c r="F379" s="44">
        <f t="shared" si="72"/>
        <v>152.72454339421409</v>
      </c>
    </row>
    <row r="380" spans="1:6" ht="12.75" customHeight="1" x14ac:dyDescent="0.2">
      <c r="A380" s="62">
        <v>4221</v>
      </c>
      <c r="B380" s="63" t="s">
        <v>696</v>
      </c>
      <c r="C380" s="267" t="s">
        <v>788</v>
      </c>
      <c r="D380" s="193">
        <v>37505</v>
      </c>
      <c r="E380" s="193">
        <v>54275.6</v>
      </c>
      <c r="F380" s="44">
        <f t="shared" si="72"/>
        <v>144.71563791494466</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3003.74</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13193.75</v>
      </c>
      <c r="E401" s="59">
        <f t="shared" si="96"/>
        <v>95793.33</v>
      </c>
      <c r="F401" s="44">
        <f t="shared" si="72"/>
        <v>726.05081951681666</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37218.75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13193.75</v>
      </c>
      <c r="E405" s="193">
        <v>58574.58</v>
      </c>
      <c r="F405" s="44">
        <f t="shared" si="72"/>
        <v>443.95702510658464</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219633</v>
      </c>
      <c r="E418" s="59">
        <f t="shared" si="102"/>
        <v>605415.19999999995</v>
      </c>
      <c r="F418" s="44">
        <f t="shared" si="72"/>
        <v>275.64855918737163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3886292.8299999996</v>
      </c>
      <c r="E422" s="59">
        <f>E6+E308</f>
        <v>2731619.8899999997</v>
      </c>
      <c r="F422" s="44">
        <f t="shared" si="72"/>
        <v>70.288576015513485</v>
      </c>
    </row>
    <row r="423" spans="1:6" ht="12.75" customHeight="1" x14ac:dyDescent="0.2">
      <c r="A423" s="62" t="s">
        <v>630</v>
      </c>
      <c r="B423" s="63" t="s">
        <v>853</v>
      </c>
      <c r="C423" s="267" t="s">
        <v>854</v>
      </c>
      <c r="D423" s="59">
        <f t="shared" ref="D423:E423" si="103">D299+D360</f>
        <v>2142181.2600000002</v>
      </c>
      <c r="E423" s="59">
        <f t="shared" si="103"/>
        <v>3954395.1600000006</v>
      </c>
      <c r="F423" s="44">
        <f t="shared" si="72"/>
        <v>184.59666480323892</v>
      </c>
    </row>
    <row r="424" spans="1:6" ht="12.75" customHeight="1" x14ac:dyDescent="0.2">
      <c r="A424" s="62" t="s">
        <v>630</v>
      </c>
      <c r="B424" s="63" t="s">
        <v>855</v>
      </c>
      <c r="C424" s="267" t="s">
        <v>856</v>
      </c>
      <c r="D424" s="59">
        <f t="shared" ref="D424:E424" si="104">IF(D422&gt;=D423,D422-D423,0)</f>
        <v>1744111.5699999994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1222775.2700000009</v>
      </c>
      <c r="F425" s="44" t="str">
        <f t="shared" si="72"/>
        <v>-</v>
      </c>
    </row>
    <row r="426" spans="1:6" ht="12.75" customHeight="1" x14ac:dyDescent="0.2">
      <c r="A426" s="271" t="s">
        <v>859</v>
      </c>
      <c r="B426" s="182" t="s">
        <v>860</v>
      </c>
      <c r="C426" s="272" t="s">
        <v>861</v>
      </c>
      <c r="D426" s="59">
        <f t="shared" ref="D426:E426" si="106">IF(D302-D303+D419-D420&gt;=0,D302-D303+D419-D420,0)</f>
        <v>546586.86</v>
      </c>
      <c r="E426" s="59">
        <f t="shared" si="106"/>
        <v>1929568.87</v>
      </c>
      <c r="F426" s="44">
        <f t="shared" si="72"/>
        <v>353.02145207076518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1300000</v>
      </c>
      <c r="E535" s="59">
        <f>E536+E571+E584+E597+E629</f>
        <v>0</v>
      </c>
      <c r="F535" s="44">
        <f t="shared" si="109"/>
        <v>0</v>
      </c>
    </row>
    <row r="536" spans="1:6" ht="24" x14ac:dyDescent="0.2">
      <c r="A536" s="62">
        <v>51</v>
      </c>
      <c r="B536" s="64" t="s">
        <v>1080</v>
      </c>
      <c r="C536" s="267" t="s">
        <v>1081</v>
      </c>
      <c r="D536" s="59">
        <f>D537+D542+D545+D549+D550+D557+D562+D570</f>
        <v>1300000</v>
      </c>
      <c r="E536" s="59">
        <f>E537+E542+E545+E549+E550+E557+E562+E570</f>
        <v>0</v>
      </c>
      <c r="F536" s="44">
        <f t="shared" si="109"/>
        <v>0</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1300000</v>
      </c>
      <c r="E570" s="191">
        <v>0</v>
      </c>
      <c r="F570" s="70">
        <f>IF(D570&lt;&gt;0,IF(E570/D570&gt;=100,"&gt;&gt;100",E570/D570*100),"-")</f>
        <v>0</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1300000</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3886292.8299999996</v>
      </c>
      <c r="E643" s="59">
        <f>E422+E430</f>
        <v>2731619.8899999997</v>
      </c>
      <c r="F643" s="44">
        <f t="shared" si="109"/>
        <v>70.288576015513485</v>
      </c>
    </row>
    <row r="644" spans="1:6" ht="12.75" customHeight="1" x14ac:dyDescent="0.2">
      <c r="A644" s="62" t="s">
        <v>630</v>
      </c>
      <c r="B644" s="63" t="s">
        <v>1286</v>
      </c>
      <c r="C644" s="267" t="s">
        <v>1287</v>
      </c>
      <c r="D644" s="59">
        <f>D423+D535</f>
        <v>3442181.2600000002</v>
      </c>
      <c r="E644" s="59">
        <f>E423+E535</f>
        <v>3954395.1600000006</v>
      </c>
      <c r="F644" s="44">
        <f t="shared" si="109"/>
        <v>114.88050341660394</v>
      </c>
    </row>
    <row r="645" spans="1:6" ht="12.75" customHeight="1" x14ac:dyDescent="0.2">
      <c r="A645" s="62" t="s">
        <v>630</v>
      </c>
      <c r="B645" s="63" t="s">
        <v>1288</v>
      </c>
      <c r="C645" s="267" t="s">
        <v>1289</v>
      </c>
      <c r="D645" s="59">
        <f t="shared" ref="D645:E645" si="163">IF(D643&gt;=D644,D643-D644,0)</f>
        <v>444111.56999999937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1222775.2700000009</v>
      </c>
      <c r="F646" s="44" t="str">
        <f t="shared" si="109"/>
        <v>-</v>
      </c>
    </row>
    <row r="647" spans="1:6" ht="24" x14ac:dyDescent="0.2">
      <c r="A647" s="271" t="s">
        <v>1292</v>
      </c>
      <c r="B647" s="63" t="s">
        <v>1293</v>
      </c>
      <c r="C647" s="272" t="s">
        <v>1292</v>
      </c>
      <c r="D647" s="59">
        <f>IF(D426-D427+D641-D642&gt;=0,D426-D427+D641-D642,0)</f>
        <v>546586.86</v>
      </c>
      <c r="E647" s="59">
        <f>IF(E426-E427+E641-E642&gt;=0,E426-E427+E641-E642,0)</f>
        <v>1929568.87</v>
      </c>
      <c r="F647" s="44">
        <f t="shared" si="109"/>
        <v>353.02145207076518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990698.42999999935</v>
      </c>
      <c r="E649" s="59">
        <f t="shared" si="165"/>
        <v>706793.59999999916</v>
      </c>
      <c r="F649" s="44">
        <f t="shared" si="109"/>
        <v>71.342961550872715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660769.65</v>
      </c>
      <c r="E653" s="193">
        <v>1981495.01</v>
      </c>
      <c r="F653" s="44">
        <f t="shared" ref="F653:F740" si="167">IF(D653&lt;&gt;0,IF(E653/D653&gt;=100,"&gt;&gt;100",E653/D653*100),"-")</f>
        <v>299.87681940294925</v>
      </c>
    </row>
    <row r="654" spans="1:6" ht="12.75" customHeight="1" x14ac:dyDescent="0.2">
      <c r="A654" s="62" t="s">
        <v>1305</v>
      </c>
      <c r="B654" s="63" t="s">
        <v>1306</v>
      </c>
      <c r="C654" s="267" t="s">
        <v>1305</v>
      </c>
      <c r="D654" s="193">
        <v>4269685.6900000004</v>
      </c>
      <c r="E654" s="193">
        <v>3112704.16</v>
      </c>
      <c r="F654" s="44">
        <f t="shared" si="167"/>
        <v>72.902419194233474</v>
      </c>
    </row>
    <row r="655" spans="1:6" ht="12.75" customHeight="1" x14ac:dyDescent="0.2">
      <c r="A655" s="62" t="s">
        <v>1307</v>
      </c>
      <c r="B655" s="63" t="s">
        <v>1308</v>
      </c>
      <c r="C655" s="267" t="s">
        <v>1307</v>
      </c>
      <c r="D655" s="193">
        <v>3825146.56</v>
      </c>
      <c r="E655" s="193">
        <v>4326571.2</v>
      </c>
      <c r="F655" s="44">
        <f t="shared" si="167"/>
        <v>113.10863863997933</v>
      </c>
    </row>
    <row r="656" spans="1:6" ht="24" x14ac:dyDescent="0.2">
      <c r="A656" s="62">
        <v>11</v>
      </c>
      <c r="B656" s="63" t="s">
        <v>1309</v>
      </c>
      <c r="C656" s="267" t="s">
        <v>1310</v>
      </c>
      <c r="D656" s="59">
        <f t="shared" ref="D656:E656" si="168">+D653+D654-D655</f>
        <v>1105308.7800000007</v>
      </c>
      <c r="E656" s="59">
        <f t="shared" si="168"/>
        <v>767627.96999999974</v>
      </c>
      <c r="F656" s="44">
        <f t="shared" si="167"/>
        <v>69.449187764526684</v>
      </c>
    </row>
    <row r="657" spans="1:6" ht="24" x14ac:dyDescent="0.2">
      <c r="A657" s="62" t="s">
        <v>630</v>
      </c>
      <c r="B657" s="63" t="s">
        <v>1311</v>
      </c>
      <c r="C657" s="267" t="s">
        <v>1312</v>
      </c>
      <c r="D657" s="273">
        <v>12</v>
      </c>
      <c r="E657" s="273">
        <v>12</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12</v>
      </c>
      <c r="E659" s="273">
        <v>12</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36540.639999999999</v>
      </c>
      <c r="E664" s="191">
        <v>32454.85</v>
      </c>
      <c r="F664" s="70">
        <f t="shared" si="167"/>
        <v>88.818504547265732</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369848.28</v>
      </c>
      <c r="E669" s="193">
        <v>458668.79999999999</v>
      </c>
      <c r="F669" s="44">
        <f t="shared" si="167"/>
        <v>124.01539355543305</v>
      </c>
    </row>
    <row r="670" spans="1:6" ht="12.75" customHeight="1" x14ac:dyDescent="0.2">
      <c r="A670" s="62">
        <v>63312</v>
      </c>
      <c r="B670" s="63" t="s">
        <v>1338</v>
      </c>
      <c r="C670" s="267" t="s">
        <v>1339</v>
      </c>
      <c r="D670" s="193">
        <v>5462</v>
      </c>
      <c r="E670" s="193">
        <v>74946.17</v>
      </c>
      <c r="F670" s="44">
        <f t="shared" si="167"/>
        <v>1372.1378615891615</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69844.320000000007</v>
      </c>
      <c r="E673" s="193">
        <v>0</v>
      </c>
      <c r="F673" s="44">
        <f t="shared" si="167"/>
        <v>0</v>
      </c>
    </row>
    <row r="674" spans="1:6" ht="12.75" customHeight="1" x14ac:dyDescent="0.2">
      <c r="A674" s="62">
        <v>63322</v>
      </c>
      <c r="B674" s="63" t="s">
        <v>1346</v>
      </c>
      <c r="C674" s="267" t="s">
        <v>1347</v>
      </c>
      <c r="D674" s="193">
        <v>0</v>
      </c>
      <c r="E674" s="193">
        <v>96800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1974.16</v>
      </c>
      <c r="E679" s="191">
        <v>1274.1600000000001</v>
      </c>
      <c r="F679" s="70">
        <f t="shared" si="167"/>
        <v>64.541881103861897</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12843.54</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85884.3</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8412.24</v>
      </c>
      <c r="F711" s="70" t="str">
        <f t="shared" si="167"/>
        <v>-</v>
      </c>
    </row>
    <row r="712" spans="1:6" ht="12.75" customHeight="1" x14ac:dyDescent="0.2">
      <c r="A712" s="69" t="s">
        <v>1407</v>
      </c>
      <c r="B712" s="64" t="s">
        <v>1408</v>
      </c>
      <c r="C712" s="300" t="s">
        <v>1407</v>
      </c>
      <c r="D712" s="191"/>
      <c r="E712" s="191">
        <v>6.37</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560</v>
      </c>
      <c r="E733" s="191">
        <v>1160</v>
      </c>
      <c r="F733" s="70">
        <f t="shared" si="167"/>
        <v>207.14285714285717</v>
      </c>
    </row>
    <row r="734" spans="1:6" ht="12.75" customHeight="1" x14ac:dyDescent="0.2">
      <c r="A734" s="69">
        <v>32121</v>
      </c>
      <c r="B734" s="64" t="s">
        <v>1446</v>
      </c>
      <c r="C734" s="301" t="s">
        <v>1447</v>
      </c>
      <c r="D734" s="191">
        <v>5029.8599999999997</v>
      </c>
      <c r="E734" s="191">
        <v>4948.76</v>
      </c>
      <c r="F734" s="70">
        <f t="shared" si="167"/>
        <v>98.387629079139387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2090.27</v>
      </c>
      <c r="E738" s="193">
        <v>6356.81</v>
      </c>
      <c r="F738" s="44">
        <f t="shared" si="167"/>
        <v>304.11430102331281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29250.07</v>
      </c>
      <c r="E740" s="191">
        <v>25424.99</v>
      </c>
      <c r="F740" s="70">
        <f t="shared" si="167"/>
        <v>86.922834714583601</v>
      </c>
    </row>
    <row r="741" spans="1:6" ht="12.75" customHeight="1" x14ac:dyDescent="0.2">
      <c r="A741" s="69">
        <v>32911</v>
      </c>
      <c r="B741" s="64" t="s">
        <v>1460</v>
      </c>
      <c r="C741" s="301" t="s">
        <v>1461</v>
      </c>
      <c r="D741" s="191">
        <v>12876.02</v>
      </c>
      <c r="E741" s="191">
        <v>8754.86</v>
      </c>
      <c r="F741" s="70">
        <f t="shared" ref="F741:F1006" si="169">IF(D741&lt;&gt;0,IF(E741/D741&gt;=100,"&gt;&gt;100",E741/D741*100),"-")</f>
        <v>67.993525949788832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37870.800000000003</v>
      </c>
      <c r="E777" s="191">
        <v>45265.17</v>
      </c>
      <c r="F777" s="70">
        <f t="shared" si="169"/>
        <v>119.52525428562373</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22410</v>
      </c>
      <c r="E843" s="193">
        <v>35600</v>
      </c>
      <c r="F843" s="44">
        <f t="shared" si="169"/>
        <v>158.85765283355644</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18568</v>
      </c>
      <c r="E846" s="193">
        <v>26800</v>
      </c>
      <c r="F846" s="44">
        <f t="shared" si="169"/>
        <v>144.33433864713484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5990</v>
      </c>
      <c r="E848" s="193">
        <v>8200</v>
      </c>
      <c r="F848" s="44">
        <f t="shared" si="169"/>
        <v>136.89482470784642</v>
      </c>
    </row>
    <row r="849" spans="1:6" ht="12.75" customHeight="1" x14ac:dyDescent="0.2">
      <c r="A849" s="62">
        <v>37218</v>
      </c>
      <c r="B849" s="63" t="s">
        <v>1675</v>
      </c>
      <c r="C849" s="267" t="s">
        <v>1676</v>
      </c>
      <c r="D849" s="193">
        <v>0</v>
      </c>
      <c r="E849" s="193">
        <v>8850</v>
      </c>
      <c r="F849" s="44" t="str">
        <f t="shared" si="169"/>
        <v>-</v>
      </c>
    </row>
    <row r="850" spans="1:6" ht="12.75" customHeight="1" x14ac:dyDescent="0.2">
      <c r="A850" s="62">
        <v>37219</v>
      </c>
      <c r="B850" s="63" t="s">
        <v>1677</v>
      </c>
      <c r="C850" s="267" t="s">
        <v>1678</v>
      </c>
      <c r="D850" s="193">
        <v>2580.2800000000002</v>
      </c>
      <c r="E850" s="193">
        <v>5800</v>
      </c>
      <c r="F850" s="44">
        <f t="shared" si="169"/>
        <v>224.7818066256375</v>
      </c>
    </row>
    <row r="851" spans="1:6" ht="12.75" customHeight="1" x14ac:dyDescent="0.2">
      <c r="A851" s="62">
        <v>37221</v>
      </c>
      <c r="B851" s="63" t="s">
        <v>1679</v>
      </c>
      <c r="C851" s="267" t="s">
        <v>1680</v>
      </c>
      <c r="D851" s="193">
        <v>2475.06</v>
      </c>
      <c r="E851" s="193">
        <v>606.62</v>
      </c>
      <c r="F851" s="44">
        <f t="shared" si="169"/>
        <v>24.509304824933537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268583.53000000003</v>
      </c>
      <c r="E856" s="193">
        <v>420629.33</v>
      </c>
      <c r="F856" s="44">
        <f t="shared" si="169"/>
        <v>156.61024709891927</v>
      </c>
    </row>
    <row r="857" spans="1:6" ht="12.75" customHeight="1" x14ac:dyDescent="0.2">
      <c r="A857" s="62">
        <v>38612</v>
      </c>
      <c r="B857" s="63" t="s">
        <v>1690</v>
      </c>
      <c r="C857" s="267" t="s">
        <v>1691</v>
      </c>
      <c r="D857" s="193">
        <v>8055</v>
      </c>
      <c r="E857" s="193">
        <v>63200</v>
      </c>
      <c r="F857" s="44">
        <f t="shared" si="169"/>
        <v>784.60583488516443</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52004.24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2868273.94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47696.37</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2196211.7599999998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385632.38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1645557.67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5300.54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44306.62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115414.55</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624365.81000000006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2858817.43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2234451.62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385632.88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1681589.65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5300.54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44306.62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117621.93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624365.81000000006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61460.75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61460.75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61460.75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7</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26170</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 Horvat</cp:lastModifiedBy>
  <cp:lastPrinted>2025-07-05T08:16:23Z</cp:lastPrinted>
  <dcterms:created xsi:type="dcterms:W3CDTF">2022-04-01T05:14:30Z</dcterms:created>
  <dcterms:modified xsi:type="dcterms:W3CDTF">2025-07-05T09:01:21Z</dcterms:modified>
</cp:coreProperties>
</file>